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worksheet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LISTA DE PRECIOS" sheetId="1" r:id="rId3"/>
  </sheets>
  <definedNames/>
  <calcPr/>
</workbook>
</file>

<file path=xl/sharedStrings.xml><?xml version="1.0" encoding="utf-8"?>
<sst xmlns="http://schemas.openxmlformats.org/spreadsheetml/2006/main" count="96" uniqueCount="43">
  <si>
    <t>TIPO DE CAMBIO DE S/ A $</t>
  </si>
  <si>
    <t xml:space="preserve">PORCENTAJE </t>
  </si>
  <si>
    <t>.</t>
  </si>
  <si>
    <t xml:space="preserve">OFERTA1 : </t>
  </si>
  <si>
    <t>OFERTA2</t>
  </si>
  <si>
    <t>OFERTA3</t>
  </si>
  <si>
    <t>KIT1 : EQUIPO DE CONTROL DE ACCESO PARA PUERTAS CON HUELLA Y TARJETA SIN PANTALLA +CD SOFTWARE+FUENTE+CERRADURA</t>
  </si>
  <si>
    <t>KIT2 : EQUIPO DE CONTROL DE ACCESO PARA PUERTAS  CON HUELLA Y TARJETA CON PANTALLA +CD SOFTWARE+BATERIA MINIUPS INTERNO+FUENTE+CERRADURA</t>
  </si>
  <si>
    <t>KIT3 : EQUIPO DE CONTROL DE ACCESO PARA PUERTAS  CON HUELLA , TARJETA Y RECONOCE ROSTRO  CON PANTALLA +CD SOFTWARE+BATERIA MINIUPS INTERNO+FUENTE+CERRADURA</t>
  </si>
  <si>
    <t>EQUIPO: ZK-MA300</t>
  </si>
  <si>
    <t xml:space="preserve">EQUIPO: ZK-IN01-A </t>
  </si>
  <si>
    <t>EQUIPO:ZK-IFACE800</t>
  </si>
  <si>
    <t>TOTAL EN SOLES</t>
  </si>
  <si>
    <t>TOTAL EN DOLARES</t>
  </si>
  <si>
    <t>CANTIDAD</t>
  </si>
  <si>
    <t>CARACTERISTICAS</t>
  </si>
  <si>
    <t>PRECIO</t>
  </si>
  <si>
    <t>SUB TOTAL</t>
  </si>
  <si>
    <t>
CODIGO</t>
  </si>
  <si>
    <t>MINI
CODIGO</t>
  </si>
  <si>
    <t>CONTROL DE ACCESO Y ASISTENCIA  MA300
----------------------------------
RECONOCE HUELLA
RECONOCE TARJETA
--------------------------
FUNCIONA X RED
-----------------
SIN PANTALLA DE VISUALIZACION</t>
  </si>
  <si>
    <t>CONTROL DE ACCESO Y ASISTENCIA ZKIN01A
----------------------------------
RECONOCE HUELLA
RECONOCE TARJETA
RECONOCE CLAVE
--------------------------
FUNCIONA X RED
RECONOCE USB
-----------------
CON PANTALLA DE VISUALIZACION
--------------------------
MINIUPS PARA ENERGIA (BATERIA)</t>
  </si>
  <si>
    <t>CONTROL DE ACCESO Y ASISTENCIA IFACE800
----------------------------------
RECONOCE ROSTRO
RECONOCE HUELLA
RECONOCE TARJETA
RECONOCE CLAVE
--------------------------
FUNCIONA X RED
RECONOCE USB
-----------------
CON PANTALLA DE VISUALIZACION
--------------------------
MINIUPS PARA ENERGIA (BATERIA)</t>
  </si>
  <si>
    <t>Software trabajan con un programa para llevar el control de asistencia de los trabajadores 
Este es un software el cual nos permite de igual manera aplicar horarios de asistencia, calendarios de vacaciones, calendarios de días festivos, aplicar incidencias, llevar el control de retardos y horas extras, entre otras funciones, maneja una interfaz de importación y exportación. características Principales Maneja Retardos, Maneja faltas, Maneja
Tiempo extra, Maneja Salidas temprano,
Exporta a MS-Excel, Conectividad por RJ45/IP:, Cliente - Servidor: Catalogo de Empleados:
Catalogo de Departamentos: Catalogo de Incidencias:
Personalización de Reportes.</t>
  </si>
  <si>
    <t>CERRADURA ELECTRO MAGNETICA ESPECIAL DE LARGA DURACION  PARA CONTROL DE ASISTENCIA Y DE ACCESO</t>
  </si>
  <si>
    <t>SOPORTE PARA CERRADURA ELECTRO MAGNETICA- ANTIVANDALICA, BRAZO TIPO Y O TIPO Z</t>
  </si>
  <si>
    <t>SOPORTE PARA CERRADURA ELECTRO MAGNETICA- ANTIVANDALICA</t>
  </si>
  <si>
    <t>FUENTE DE ALIMENTACION  PARA CONTROL DE ACCESO</t>
  </si>
  <si>
    <t>FUENTE DE ALIMENTACION  PARA CERRADURA</t>
  </si>
  <si>
    <t>PULSADOR ,BOTON DE SALIDA</t>
  </si>
  <si>
    <t xml:space="preserve">CONTROL DE ACCESO PARA SALIDA </t>
  </si>
  <si>
    <t xml:space="preserve">ACCESORIOS E INSUMOS + MATERIALES </t>
  </si>
  <si>
    <t>MATERIALES</t>
  </si>
  <si>
    <t>CABLE DE RED X METRO</t>
  </si>
  <si>
    <t>CANALETAS X METRO</t>
  </si>
  <si>
    <t xml:space="preserve">INSTALACION </t>
  </si>
  <si>
    <t>INSTALACION X CONTROL---------------------------------------------
INCLUYE EMPORTRADO EN LA PARED
INSTALACION DE CERRADURA EN PUERTA
INSTALACION DE CONTROL CON CERRADURA</t>
  </si>
  <si>
    <t>INSTALACION DE CANALETAS EN PARED X METRO</t>
  </si>
  <si>
    <t>TOTAL TODO EN SOLES
EQUIPOS+INSTALACION+
CANALETEADO+CAPACITACION</t>
  </si>
  <si>
    <t>TOTAL TODO EN SOLES
EQUIPO+CAPCIACITACION, NO NECESITA RED</t>
  </si>
  <si>
    <t>TOTAL TODO EN SOLES</t>
  </si>
  <si>
    <t>TOTAL TODO EN DOLARES</t>
  </si>
  <si>
    <t xml:space="preserve">TOTAL TODO EN DOLARES </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</si>
</sst>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S/.]#,##0.00"/>
    <numFmt numFmtId="165" formatCode="[$$.]#,##0.00"/>
    <numFmt numFmtId="166" formatCode="[$$]#,##0.00"/>
  </numFmts>
  <fonts count="30">
    <font>
      <sz val="10.0"/>
      <color rgb="FF000000"/>
      <name val="Arial"/>
    </font>
    <font>
      <i/>
      <name val="Trebuchet MS"/>
    </font>
    <font>
      <i/>
      <sz val="10.0"/>
      <color rgb="FF000000"/>
      <name val="Trebuchet MS"/>
    </font>
    <font>
      <i/>
      <sz val="8.0"/>
      <color rgb="FF000000"/>
      <name val="Trebuchet MS"/>
    </font>
    <font>
      <i/>
      <sz val="7.0"/>
      <color rgb="FF000000"/>
      <name val="Trebuchet MS"/>
    </font>
    <font>
      <b/>
      <i/>
      <sz val="20.0"/>
      <color rgb="FF4A86E8"/>
      <name val="Trebuchet MS"/>
    </font>
    <font/>
    <font>
      <i/>
      <sz val="14.0"/>
      <color rgb="FF000000"/>
      <name val="Trebuchet MS"/>
    </font>
    <font>
      <b/>
      <i/>
      <sz val="24.0"/>
      <color rgb="FF4A86E8"/>
      <name val="Trebuchet MS"/>
    </font>
    <font>
      <i/>
      <sz val="8.0"/>
      <color rgb="FF4A86E8"/>
      <name val="Trebuchet MS"/>
    </font>
    <font>
      <b/>
      <i/>
      <sz val="14.0"/>
      <color rgb="FF000000"/>
      <name val="Trebuchet MS"/>
    </font>
    <font>
      <i/>
      <sz val="36.0"/>
      <color rgb="FF000000"/>
      <name val="Trebuchet MS"/>
    </font>
    <font>
      <b/>
      <i/>
      <sz val="18.0"/>
    </font>
    <font>
      <i/>
      <sz val="12.0"/>
    </font>
    <font>
      <sz val="12.0"/>
    </font>
    <font>
      <i/>
      <sz val="12.0"/>
      <color rgb="FF000000"/>
      <name val="Trebuchet MS"/>
    </font>
    <font>
      <i/>
      <sz val="8.0"/>
      <name val="Trebuchet MS"/>
    </font>
    <font>
      <i/>
      <sz val="7.0"/>
      <name val="Trebuchet MS"/>
    </font>
    <font>
      <i/>
      <sz val="10.0"/>
      <name val="Trebuchet MS"/>
    </font>
    <font>
      <i/>
      <sz val="9.0"/>
      <name val="Trebuchet MS"/>
    </font>
    <font>
      <b/>
      <i/>
      <sz val="18.0"/>
      <color rgb="FF000000"/>
      <name val="Trebuchet MS"/>
    </font>
    <font>
      <b/>
      <i/>
    </font>
    <font>
      <sz val="10.0"/>
    </font>
    <font>
      <b/>
      <i/>
      <sz val="8.0"/>
      <color rgb="FF000000"/>
      <name val="Trebuchet MS"/>
    </font>
    <font>
      <b/>
      <i/>
      <sz val="12.0"/>
      <color rgb="FF000000"/>
      <name val="Trebuchet MS"/>
    </font>
    <font>
      <b/>
      <sz val="12.0"/>
    </font>
    <font>
      <b/>
      <i/>
      <sz val="10.0"/>
    </font>
    <font>
      <b/>
      <i/>
      <sz val="10.0"/>
      <color rgb="FF000000"/>
      <name val="Trebuchet MS"/>
    </font>
    <font>
      <b/>
      <i/>
      <sz val="15.0"/>
      <color rgb="FF000000"/>
      <name val="Trebuchet MS"/>
    </font>
    <font>
      <i/>
      <sz val="15.0"/>
      <color rgb="FF000000"/>
      <name val="Trebuchet MS"/>
    </font>
  </fonts>
  <fills count="7">
    <fill>
      <patternFill patternType="none"/>
    </fill>
    <fill>
      <patternFill patternType="lightGray"/>
    </fill>
    <fill>
      <patternFill patternType="solid">
        <fgColor rgb="FFFFFFFF"/>
        <bgColor rgb="FFFFFFFF"/>
      </patternFill>
    </fill>
    <fill>
      <patternFill patternType="solid">
        <fgColor rgb="FF00FF00"/>
        <bgColor rgb="FF00FF00"/>
      </patternFill>
    </fill>
    <fill>
      <patternFill patternType="solid">
        <fgColor rgb="FFCFE2F3"/>
        <bgColor rgb="FFCFE2F3"/>
      </patternFill>
    </fill>
    <fill>
      <patternFill patternType="solid">
        <fgColor rgb="FFFFFF00"/>
        <bgColor rgb="FFFFFF00"/>
      </patternFill>
    </fill>
    <fill>
      <patternFill patternType="solid">
        <fgColor rgb="FF00FFFF"/>
        <bgColor rgb="FF00FFFF"/>
      </patternFill>
    </fill>
  </fills>
  <borders count="8">
    <border>
      <left/>
      <right/>
      <top/>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s>
  <cellStyleXfs count="1">
    <xf borderId="0" fillId="0" fontId="0" numFmtId="0" applyAlignment="1" applyFont="1"/>
  </cellStyleXfs>
  <cellXfs count="80">
    <xf borderId="0" fillId="0" fontId="0" numFmtId="0" xfId="0" applyAlignment="1" applyFont="1">
      <alignment/>
    </xf>
    <xf borderId="1" fillId="0" fontId="1" numFmtId="0" xfId="0" applyAlignment="1" applyBorder="1" applyFont="1">
      <alignment horizontal="left" vertical="top" wrapText="1"/>
    </xf>
    <xf borderId="1" fillId="2" fontId="2" numFmtId="0" xfId="0" applyAlignment="1" applyBorder="1" applyFill="1" applyFont="1">
      <alignment horizontal="left" vertical="top" wrapText="1"/>
    </xf>
    <xf borderId="1" fillId="2" fontId="3" numFmtId="0" xfId="0" applyAlignment="1" applyBorder="1" applyFont="1">
      <alignment horizontal="left" vertical="top" wrapText="1"/>
    </xf>
    <xf borderId="1" fillId="2" fontId="4" numFmtId="0" xfId="0" applyAlignment="1" applyBorder="1" applyFont="1">
      <alignment horizontal="left" vertical="top" wrapText="1"/>
    </xf>
    <xf borderId="1" fillId="2" fontId="3" numFmtId="0" xfId="0" applyAlignment="1" applyBorder="1" applyFont="1">
      <alignment horizontal="left" vertical="top" wrapText="1"/>
    </xf>
    <xf borderId="1" fillId="2" fontId="2" numFmtId="10" xfId="0" applyAlignment="1" applyBorder="1" applyFont="1" applyNumberFormat="1">
      <alignment horizontal="left" vertical="top" wrapText="1"/>
    </xf>
    <xf borderId="0" fillId="2" fontId="3" numFmtId="10" xfId="0" applyAlignment="1" applyFont="1" applyNumberFormat="1">
      <alignment horizontal="left" vertical="top" wrapText="1"/>
    </xf>
    <xf borderId="1" fillId="0" fontId="3" numFmtId="0" xfId="0" applyAlignment="1" applyBorder="1" applyFont="1">
      <alignment horizontal="left" vertical="top" wrapText="1"/>
    </xf>
    <xf borderId="1" fillId="0" fontId="2" numFmtId="0" xfId="0" applyAlignment="1" applyBorder="1" applyFont="1">
      <alignment horizontal="left" vertical="top" wrapText="1"/>
    </xf>
    <xf borderId="0" fillId="2" fontId="3" numFmtId="0" xfId="0" applyAlignment="1" applyFont="1">
      <alignment horizontal="left" vertical="top" wrapText="1"/>
    </xf>
    <xf borderId="2" fillId="0" fontId="5" numFmtId="0" xfId="0" applyAlignment="1" applyBorder="1" applyFont="1">
      <alignment horizontal="left" vertical="top" wrapText="1"/>
    </xf>
    <xf borderId="3" fillId="0" fontId="6" numFmtId="0" xfId="0" applyBorder="1" applyFont="1"/>
    <xf borderId="1" fillId="2" fontId="7" numFmtId="0" xfId="0" applyAlignment="1" applyBorder="1" applyFont="1">
      <alignment horizontal="left" vertical="top" wrapText="1"/>
    </xf>
    <xf borderId="2" fillId="0" fontId="8" numFmtId="0" xfId="0" applyAlignment="1" applyBorder="1" applyFont="1">
      <alignment horizontal="left" vertical="top" wrapText="1"/>
    </xf>
    <xf borderId="4" fillId="0" fontId="6" numFmtId="0" xfId="0" applyBorder="1" applyFont="1"/>
    <xf borderId="1" fillId="2" fontId="9" numFmtId="0" xfId="0" applyAlignment="1" applyBorder="1" applyFont="1">
      <alignment horizontal="left" vertical="top" wrapText="1"/>
    </xf>
    <xf borderId="2" fillId="0" fontId="10" numFmtId="0" xfId="0" applyAlignment="1" applyBorder="1" applyFont="1">
      <alignment horizontal="left" vertical="top" wrapText="1"/>
    </xf>
    <xf borderId="2" fillId="0" fontId="11" numFmtId="0" xfId="0" applyAlignment="1" applyBorder="1" applyFont="1">
      <alignment horizontal="left" vertical="top" wrapText="1"/>
    </xf>
    <xf borderId="2" fillId="0" fontId="12" numFmtId="0" xfId="0" applyAlignment="1" applyBorder="1" applyFont="1">
      <alignment horizontal="left" vertical="top"/>
    </xf>
    <xf borderId="1" fillId="2" fontId="7" numFmtId="164" xfId="0" applyAlignment="1" applyBorder="1" applyFont="1" applyNumberFormat="1">
      <alignment horizontal="left" vertical="top" wrapText="1"/>
    </xf>
    <xf borderId="1" fillId="2" fontId="7" numFmtId="164" xfId="0" applyAlignment="1" applyBorder="1" applyFont="1" applyNumberFormat="1">
      <alignment horizontal="left" vertical="top" wrapText="1"/>
    </xf>
    <xf borderId="5" fillId="0" fontId="13" numFmtId="164" xfId="0" applyAlignment="1" applyBorder="1" applyFont="1" applyNumberFormat="1">
      <alignment horizontal="left" vertical="top"/>
    </xf>
    <xf borderId="6" fillId="0" fontId="6" numFmtId="0" xfId="0" applyBorder="1" applyFont="1"/>
    <xf borderId="7" fillId="0" fontId="6" numFmtId="0" xfId="0" applyBorder="1" applyFont="1"/>
    <xf borderId="7" fillId="3" fontId="13" numFmtId="164" xfId="0" applyAlignment="1" applyBorder="1" applyFill="1" applyFont="1" applyNumberFormat="1">
      <alignment horizontal="left" vertical="top"/>
    </xf>
    <xf borderId="7" fillId="2" fontId="14" numFmtId="164" xfId="0" applyAlignment="1" applyBorder="1" applyFont="1" applyNumberFormat="1">
      <alignment/>
    </xf>
    <xf borderId="1" fillId="2" fontId="15" numFmtId="164" xfId="0" applyAlignment="1" applyBorder="1" applyFont="1" applyNumberFormat="1">
      <alignment horizontal="left" vertical="top" wrapText="1"/>
    </xf>
    <xf borderId="1" fillId="2" fontId="15" numFmtId="164" xfId="0" applyAlignment="1" applyBorder="1" applyFont="1" applyNumberFormat="1">
      <alignment horizontal="left" vertical="top" wrapText="1"/>
    </xf>
    <xf borderId="7" fillId="3" fontId="13" numFmtId="165" xfId="0" applyAlignment="1" applyBorder="1" applyFont="1" applyNumberFormat="1">
      <alignment horizontal="left" vertical="top"/>
    </xf>
    <xf borderId="7" fillId="2" fontId="14" numFmtId="0" xfId="0" applyAlignment="1" applyBorder="1" applyFont="1">
      <alignment/>
    </xf>
    <xf borderId="1" fillId="2" fontId="15" numFmtId="0" xfId="0" applyAlignment="1" applyBorder="1" applyFont="1">
      <alignment horizontal="left" vertical="top" wrapText="1"/>
    </xf>
    <xf borderId="1" fillId="2" fontId="15" numFmtId="166" xfId="0" applyAlignment="1" applyBorder="1" applyFont="1" applyNumberFormat="1">
      <alignment horizontal="left" vertical="top" wrapText="1"/>
    </xf>
    <xf borderId="1" fillId="0" fontId="3" numFmtId="0" xfId="0" applyAlignment="1" applyBorder="1" applyFont="1">
      <alignment horizontal="left" vertical="top" wrapText="1"/>
    </xf>
    <xf borderId="1" fillId="0" fontId="2" numFmtId="0" xfId="0" applyAlignment="1" applyBorder="1" applyFont="1">
      <alignment horizontal="left" vertical="top" wrapText="1"/>
    </xf>
    <xf borderId="1" fillId="0" fontId="16" numFmtId="0" xfId="0" applyAlignment="1" applyBorder="1" applyFont="1">
      <alignment horizontal="left" vertical="top" wrapText="1"/>
    </xf>
    <xf borderId="1" fillId="2" fontId="4" numFmtId="0" xfId="0" applyAlignment="1" applyBorder="1" applyFont="1">
      <alignment horizontal="left" vertical="top" wrapText="1"/>
    </xf>
    <xf borderId="1" fillId="2" fontId="17" numFmtId="0" xfId="0" applyAlignment="1" applyBorder="1" applyFont="1">
      <alignment horizontal="left" vertical="top" wrapText="1"/>
    </xf>
    <xf borderId="1" fillId="2" fontId="16" numFmtId="0" xfId="0" applyAlignment="1" applyBorder="1" applyFont="1">
      <alignment horizontal="left" vertical="top" wrapText="1"/>
    </xf>
    <xf borderId="4" fillId="2" fontId="3" numFmtId="0" xfId="0" applyAlignment="1" applyBorder="1" applyFont="1">
      <alignment horizontal="left" vertical="top" wrapText="1"/>
    </xf>
    <xf borderId="1" fillId="4" fontId="18" numFmtId="0" xfId="0" applyAlignment="1" applyBorder="1" applyFill="1" applyFont="1">
      <alignment horizontal="left" vertical="top" wrapText="1"/>
    </xf>
    <xf borderId="1" fillId="5" fontId="18" numFmtId="164" xfId="0" applyAlignment="1" applyBorder="1" applyFill="1" applyFont="1" applyNumberFormat="1">
      <alignment horizontal="left" vertical="top" wrapText="1"/>
    </xf>
    <xf borderId="1" fillId="4" fontId="16" numFmtId="164" xfId="0" applyAlignment="1" applyBorder="1" applyFont="1" applyNumberFormat="1">
      <alignment horizontal="left" vertical="top" wrapText="1"/>
    </xf>
    <xf borderId="1" fillId="2" fontId="18" numFmtId="0" xfId="0" applyAlignment="1" applyBorder="1" applyFont="1">
      <alignment horizontal="left" vertical="top" wrapText="1"/>
    </xf>
    <xf borderId="1" fillId="4" fontId="19" numFmtId="0" xfId="0" applyAlignment="1" applyBorder="1" applyFont="1">
      <alignment horizontal="left" vertical="top" wrapText="1"/>
    </xf>
    <xf borderId="1" fillId="4" fontId="18" numFmtId="164" xfId="0" applyAlignment="1" applyBorder="1" applyFont="1" applyNumberFormat="1">
      <alignment horizontal="left" vertical="top" wrapText="1"/>
    </xf>
    <xf borderId="1" fillId="4" fontId="2" numFmtId="164" xfId="0" applyAlignment="1" applyBorder="1" applyFont="1" applyNumberFormat="1">
      <alignment horizontal="left" vertical="top" wrapText="1"/>
    </xf>
    <xf borderId="1" fillId="6" fontId="3" numFmtId="0" xfId="0" applyAlignment="1" applyBorder="1" applyFill="1" applyFont="1">
      <alignment horizontal="left" vertical="top" wrapText="1"/>
    </xf>
    <xf borderId="1" fillId="6" fontId="4" numFmtId="0" xfId="0" applyAlignment="1" applyBorder="1" applyFont="1">
      <alignment horizontal="left" vertical="top" wrapText="1"/>
    </xf>
    <xf borderId="1" fillId="6" fontId="3" numFmtId="0" xfId="0" applyAlignment="1" applyBorder="1" applyFont="1">
      <alignment horizontal="left" vertical="top" wrapText="1"/>
    </xf>
    <xf borderId="1" fillId="4" fontId="18" numFmtId="0" xfId="0" applyAlignment="1" applyBorder="1" applyFont="1">
      <alignment horizontal="left" vertical="top" wrapText="1"/>
    </xf>
    <xf borderId="1" fillId="4" fontId="3" numFmtId="164" xfId="0" applyAlignment="1" applyBorder="1" applyFont="1" applyNumberFormat="1">
      <alignment horizontal="left" vertical="top" wrapText="1"/>
    </xf>
    <xf borderId="1" fillId="4" fontId="3" numFmtId="0" xfId="0" applyAlignment="1" applyBorder="1" applyFont="1">
      <alignment horizontal="left" vertical="top" wrapText="1"/>
    </xf>
    <xf borderId="2" fillId="0" fontId="12" numFmtId="0" xfId="0" applyAlignment="1" applyBorder="1" applyFont="1">
      <alignment horizontal="left" vertical="top"/>
    </xf>
    <xf borderId="2" fillId="0" fontId="20" numFmtId="0" xfId="0" applyAlignment="1" applyBorder="1" applyFont="1">
      <alignment horizontal="left" vertical="top" wrapText="1"/>
    </xf>
    <xf borderId="5" fillId="0" fontId="21" numFmtId="164" xfId="0" applyAlignment="1" applyBorder="1" applyFont="1" applyNumberFormat="1">
      <alignment horizontal="left" vertical="top"/>
    </xf>
    <xf borderId="7" fillId="3" fontId="21" numFmtId="164" xfId="0" applyAlignment="1" applyBorder="1" applyFont="1" applyNumberFormat="1">
      <alignment horizontal="left" vertical="top"/>
    </xf>
    <xf borderId="7" fillId="0" fontId="22" numFmtId="0" xfId="0" applyAlignment="1" applyBorder="1" applyFont="1">
      <alignment/>
    </xf>
    <xf borderId="1" fillId="2" fontId="23" numFmtId="0" xfId="0" applyAlignment="1" applyBorder="1" applyFont="1">
      <alignment horizontal="left" vertical="top" wrapText="1"/>
    </xf>
    <xf borderId="2" fillId="0" fontId="24" numFmtId="164" xfId="0" applyAlignment="1" applyBorder="1" applyFont="1" applyNumberFormat="1">
      <alignment horizontal="left" vertical="top" wrapText="1"/>
    </xf>
    <xf borderId="1" fillId="0" fontId="25" numFmtId="0" xfId="0" applyBorder="1" applyFont="1"/>
    <xf borderId="7" fillId="3" fontId="21" numFmtId="165" xfId="0" applyAlignment="1" applyBorder="1" applyFont="1" applyNumberFormat="1">
      <alignment horizontal="left" vertical="top"/>
    </xf>
    <xf borderId="5" fillId="0" fontId="26" numFmtId="164" xfId="0" applyAlignment="1" applyBorder="1" applyFont="1" applyNumberFormat="1">
      <alignment horizontal="left" vertical="top"/>
    </xf>
    <xf borderId="7" fillId="2" fontId="22" numFmtId="0" xfId="0" applyAlignment="1" applyBorder="1" applyFont="1">
      <alignment/>
    </xf>
    <xf borderId="7" fillId="2" fontId="22" numFmtId="0" xfId="0" applyAlignment="1" applyBorder="1" applyFont="1">
      <alignment/>
    </xf>
    <xf borderId="1" fillId="2" fontId="27" numFmtId="0" xfId="0" applyAlignment="1" applyBorder="1" applyFont="1">
      <alignment horizontal="left" vertical="top" wrapText="1"/>
    </xf>
    <xf borderId="2" fillId="0" fontId="27" numFmtId="164" xfId="0" applyAlignment="1" applyBorder="1" applyFont="1" applyNumberFormat="1">
      <alignment horizontal="left" vertical="top" wrapText="1"/>
    </xf>
    <xf borderId="1" fillId="3" fontId="24" numFmtId="164" xfId="0" applyAlignment="1" applyBorder="1" applyFont="1" applyNumberFormat="1">
      <alignment horizontal="left" vertical="top" wrapText="1"/>
    </xf>
    <xf borderId="1" fillId="2" fontId="27" numFmtId="0" xfId="0" applyAlignment="1" applyBorder="1" applyFont="1">
      <alignment horizontal="left" vertical="top" wrapText="1"/>
    </xf>
    <xf borderId="1" fillId="3" fontId="24" numFmtId="165" xfId="0" applyAlignment="1" applyBorder="1" applyFont="1" applyNumberFormat="1">
      <alignment horizontal="left" vertical="top" wrapText="1"/>
    </xf>
    <xf borderId="1" fillId="4" fontId="3" numFmtId="0" xfId="0" applyAlignment="1" applyBorder="1" applyFont="1">
      <alignment horizontal="left" vertical="top" wrapText="1"/>
    </xf>
    <xf borderId="2" fillId="0" fontId="3" numFmtId="0" xfId="0" applyAlignment="1" applyBorder="1" applyFont="1">
      <alignment horizontal="left" vertical="top" wrapText="1"/>
    </xf>
    <xf borderId="2" fillId="3" fontId="28" numFmtId="0" xfId="0" applyAlignment="1" applyBorder="1" applyFont="1">
      <alignment horizontal="left" vertical="top" wrapText="1"/>
    </xf>
    <xf borderId="4" fillId="3" fontId="28" numFmtId="0" xfId="0" applyAlignment="1" applyBorder="1" applyFont="1">
      <alignment horizontal="left" vertical="top" wrapText="1"/>
    </xf>
    <xf borderId="1" fillId="3" fontId="28" numFmtId="164" xfId="0" applyAlignment="1" applyBorder="1" applyFont="1" applyNumberFormat="1">
      <alignment horizontal="left" vertical="top" wrapText="1"/>
    </xf>
    <xf borderId="1" fillId="3" fontId="29" numFmtId="0" xfId="0" applyAlignment="1" applyBorder="1" applyFont="1">
      <alignment horizontal="left" vertical="top" wrapText="1"/>
    </xf>
    <xf borderId="2" fillId="3" fontId="28" numFmtId="165" xfId="0" applyAlignment="1" applyBorder="1" applyFont="1" applyNumberFormat="1">
      <alignment horizontal="left" vertical="top" wrapText="1"/>
    </xf>
    <xf borderId="4" fillId="3" fontId="28" numFmtId="165" xfId="0" applyAlignment="1" applyBorder="1" applyFont="1" applyNumberFormat="1">
      <alignment horizontal="left" vertical="top" wrapText="1"/>
    </xf>
    <xf borderId="1" fillId="3" fontId="28" numFmtId="165" xfId="0" applyAlignment="1" applyBorder="1" applyFont="1" applyNumberFormat="1">
      <alignment horizontal="left" vertical="top" wrapText="1"/>
    </xf>
    <xf borderId="1" fillId="3" fontId="29" numFmtId="165" xfId="0" applyAlignment="1" applyBorder="1" applyFont="1" applyNumberFormat="1">
      <alignment horizontal="left"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_rels/worksheetdrawing1.xml.rels><?xml version="1.0" encoding="UTF-8" standalone="yes"?><Relationships xmlns="http://schemas.openxmlformats.org/package/2006/relationships"><Relationship Id="rId1" Type="http://schemas.openxmlformats.org/officeDocument/2006/relationships/image" Target="../media/image08.jpg"/><Relationship Id="rId2" Type="http://schemas.openxmlformats.org/officeDocument/2006/relationships/image" Target="../media/image06.jpg"/><Relationship Id="rId3" Type="http://schemas.openxmlformats.org/officeDocument/2006/relationships/image" Target="../media/image10.jpg"/><Relationship Id="rId4" Type="http://schemas.openxmlformats.org/officeDocument/2006/relationships/image" Target="../media/image07.jpg"/><Relationship Id="rId11" Type="http://schemas.openxmlformats.org/officeDocument/2006/relationships/image" Target="../media/image14.jpg"/><Relationship Id="rId10" Type="http://schemas.openxmlformats.org/officeDocument/2006/relationships/image" Target="../media/image15.jpg"/><Relationship Id="rId9" Type="http://schemas.openxmlformats.org/officeDocument/2006/relationships/image" Target="../media/image17.jpg"/><Relationship Id="rId5" Type="http://schemas.openxmlformats.org/officeDocument/2006/relationships/image" Target="../media/image05.jpg"/><Relationship Id="rId6" Type="http://schemas.openxmlformats.org/officeDocument/2006/relationships/image" Target="../media/image03.jpg"/><Relationship Id="rId7" Type="http://schemas.openxmlformats.org/officeDocument/2006/relationships/image" Target="../media/image04.jpg"/><Relationship Id="rId8" Type="http://schemas.openxmlformats.org/officeDocument/2006/relationships/image" Target="../media/image00.jpg"/></Relationships>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xdr:twoCellAnchor>
    <xdr:from>
      <xdr:col>11</xdr:col>
      <xdr:colOff>104775</xdr:colOff>
      <xdr:row>4</xdr:row>
      <xdr:rowOff>419100</xdr:rowOff>
    </xdr:from>
    <xdr:to>
      <xdr:col>11</xdr:col>
      <xdr:colOff>1057275</xdr:colOff>
      <xdr:row>4</xdr:row>
      <xdr:rowOff>1371600</xdr:rowOff>
    </xdr:to>
    <xdr:pic>
      <xdr:nvPicPr>
        <xdr:cNvPr id="0" name="image08.jpg" title="Imagen"/>
        <xdr:cNvPicPr preferRelativeResize="0"/>
      </xdr:nvPicPr>
      <xdr:blipFill>
        <a:blip cstate="print" r:embed="rId1"/>
        <a:stretch>
          <a:fillRect/>
        </a:stretch>
      </xdr:blipFill>
      <xdr:spPr>
        <a:xfrm>
          <a:ext cx="952500" cy="952500"/>
        </a:xfrm>
        <a:prstGeom prst="rect">
          <a:avLst/>
        </a:prstGeom>
        <a:noFill/>
      </xdr:spPr>
    </xdr:pic>
    <xdr:clientData fLocksWithSheet="0"/>
  </xdr:twoCellAnchor>
  <xdr:twoCellAnchor>
    <xdr:from>
      <xdr:col>1</xdr:col>
      <xdr:colOff>1800225</xdr:colOff>
      <xdr:row>3</xdr:row>
      <xdr:rowOff>885825</xdr:rowOff>
    </xdr:from>
    <xdr:to>
      <xdr:col>2</xdr:col>
      <xdr:colOff>285750</xdr:colOff>
      <xdr:row>4</xdr:row>
      <xdr:rowOff>1562100</xdr:rowOff>
    </xdr:to>
    <xdr:pic>
      <xdr:nvPicPr>
        <xdr:cNvPr id="0" name="image06.jpg" title="Imagen"/>
        <xdr:cNvPicPr preferRelativeResize="0"/>
      </xdr:nvPicPr>
      <xdr:blipFill>
        <a:blip cstate="print" r:embed="rId2"/>
        <a:stretch>
          <a:fillRect/>
        </a:stretch>
      </xdr:blipFill>
      <xdr:spPr>
        <a:xfrm>
          <a:ext cx="1152525" cy="1238250"/>
        </a:xfrm>
        <a:prstGeom prst="rect">
          <a:avLst/>
        </a:prstGeom>
        <a:noFill/>
      </xdr:spPr>
    </xdr:pic>
    <xdr:clientData fLocksWithSheet="0"/>
  </xdr:twoCellAnchor>
  <xdr:twoCellAnchor>
    <xdr:from>
      <xdr:col>9</xdr:col>
      <xdr:colOff>2143125</xdr:colOff>
      <xdr:row>4</xdr:row>
      <xdr:rowOff>1657350</xdr:rowOff>
    </xdr:from>
    <xdr:to>
      <xdr:col>11</xdr:col>
      <xdr:colOff>76200</xdr:colOff>
      <xdr:row>4</xdr:row>
      <xdr:rowOff>2209800</xdr:rowOff>
    </xdr:to>
    <xdr:pic>
      <xdr:nvPicPr>
        <xdr:cNvPr id="0" name="image10.jpg" title="Imagen"/>
        <xdr:cNvPicPr preferRelativeResize="0"/>
      </xdr:nvPicPr>
      <xdr:blipFill>
        <a:blip cstate="print" r:embed="rId3"/>
        <a:stretch>
          <a:fillRect/>
        </a:stretch>
      </xdr:blipFill>
      <xdr:spPr>
        <a:xfrm>
          <a:ext cx="914400" cy="552450"/>
        </a:xfrm>
        <a:prstGeom prst="rect">
          <a:avLst/>
        </a:prstGeom>
        <a:noFill/>
      </xdr:spPr>
    </xdr:pic>
    <xdr:clientData fLocksWithSheet="0"/>
  </xdr:twoCellAnchor>
  <xdr:twoCellAnchor>
    <xdr:from>
      <xdr:col>1</xdr:col>
      <xdr:colOff>657225</xdr:colOff>
      <xdr:row>4</xdr:row>
      <xdr:rowOff>419100</xdr:rowOff>
    </xdr:from>
    <xdr:to>
      <xdr:col>1</xdr:col>
      <xdr:colOff>1819275</xdr:colOff>
      <xdr:row>4</xdr:row>
      <xdr:rowOff>1476375</xdr:rowOff>
    </xdr:to>
    <xdr:pic>
      <xdr:nvPicPr>
        <xdr:cNvPr id="0" name="image07.jpg" title="Imagen"/>
        <xdr:cNvPicPr preferRelativeResize="0"/>
      </xdr:nvPicPr>
      <xdr:blipFill>
        <a:blip cstate="print" r:embed="rId4"/>
        <a:stretch>
          <a:fillRect/>
        </a:stretch>
      </xdr:blipFill>
      <xdr:spPr>
        <a:xfrm>
          <a:ext cx="1162050" cy="1057275"/>
        </a:xfrm>
        <a:prstGeom prst="rect">
          <a:avLst/>
        </a:prstGeom>
        <a:noFill/>
      </xdr:spPr>
    </xdr:pic>
    <xdr:clientData fLocksWithSheet="0"/>
  </xdr:twoCellAnchor>
  <xdr:twoCellAnchor>
    <xdr:from>
      <xdr:col>9</xdr:col>
      <xdr:colOff>1933575</xdr:colOff>
      <xdr:row>4</xdr:row>
      <xdr:rowOff>371475</xdr:rowOff>
    </xdr:from>
    <xdr:to>
      <xdr:col>11</xdr:col>
      <xdr:colOff>114300</xdr:colOff>
      <xdr:row>4</xdr:row>
      <xdr:rowOff>1428750</xdr:rowOff>
    </xdr:to>
    <xdr:pic>
      <xdr:nvPicPr>
        <xdr:cNvPr id="0" name="image01.jpg" title="Imagen"/>
        <xdr:cNvPicPr preferRelativeResize="0"/>
      </xdr:nvPicPr>
      <xdr:blipFill>
        <a:blip cstate="print" r:embed="rId4"/>
        <a:stretch>
          <a:fillRect/>
        </a:stretch>
      </xdr:blipFill>
      <xdr:spPr>
        <a:xfrm>
          <a:ext cx="1162050" cy="1057275"/>
        </a:xfrm>
        <a:prstGeom prst="rect">
          <a:avLst/>
        </a:prstGeom>
        <a:noFill/>
      </xdr:spPr>
    </xdr:pic>
    <xdr:clientData fLocksWithSheet="0"/>
  </xdr:twoCellAnchor>
  <xdr:twoCellAnchor>
    <xdr:from>
      <xdr:col>0</xdr:col>
      <xdr:colOff>152400</xdr:colOff>
      <xdr:row>4</xdr:row>
      <xdr:rowOff>342900</xdr:rowOff>
    </xdr:from>
    <xdr:to>
      <xdr:col>1</xdr:col>
      <xdr:colOff>838200</xdr:colOff>
      <xdr:row>4</xdr:row>
      <xdr:rowOff>1495425</xdr:rowOff>
    </xdr:to>
    <xdr:pic>
      <xdr:nvPicPr>
        <xdr:cNvPr id="0" name="image05.jpg" title="Imagen"/>
        <xdr:cNvPicPr preferRelativeResize="0"/>
      </xdr:nvPicPr>
      <xdr:blipFill>
        <a:blip cstate="print" r:embed="rId5"/>
        <a:stretch>
          <a:fillRect/>
        </a:stretch>
      </xdr:blipFill>
      <xdr:spPr>
        <a:xfrm>
          <a:ext cx="1209675" cy="1152525"/>
        </a:xfrm>
        <a:prstGeom prst="rect">
          <a:avLst/>
        </a:prstGeom>
        <a:noFill/>
      </xdr:spPr>
    </xdr:pic>
    <xdr:clientData fLocksWithSheet="0"/>
  </xdr:twoCellAnchor>
  <xdr:twoCellAnchor>
    <xdr:from>
      <xdr:col>9</xdr:col>
      <xdr:colOff>885825</xdr:colOff>
      <xdr:row>3</xdr:row>
      <xdr:rowOff>952500</xdr:rowOff>
    </xdr:from>
    <xdr:to>
      <xdr:col>9</xdr:col>
      <xdr:colOff>2028825</xdr:colOff>
      <xdr:row>4</xdr:row>
      <xdr:rowOff>1314450</xdr:rowOff>
    </xdr:to>
    <xdr:pic>
      <xdr:nvPicPr>
        <xdr:cNvPr id="0" name="image03.jpg" title="Imagen"/>
        <xdr:cNvPicPr preferRelativeResize="0"/>
      </xdr:nvPicPr>
      <xdr:blipFill>
        <a:blip cstate="print" r:embed="rId6"/>
        <a:stretch>
          <a:fillRect/>
        </a:stretch>
      </xdr:blipFill>
      <xdr:spPr>
        <a:xfrm>
          <a:ext cx="1143000" cy="923925"/>
        </a:xfrm>
        <a:prstGeom prst="rect">
          <a:avLst/>
        </a:prstGeom>
        <a:noFill/>
      </xdr:spPr>
    </xdr:pic>
    <xdr:clientData fLocksWithSheet="0"/>
  </xdr:twoCellAnchor>
  <xdr:twoCellAnchor>
    <xdr:from>
      <xdr:col>7</xdr:col>
      <xdr:colOff>333375</xdr:colOff>
      <xdr:row>3</xdr:row>
      <xdr:rowOff>904875</xdr:rowOff>
    </xdr:from>
    <xdr:to>
      <xdr:col>9</xdr:col>
      <xdr:colOff>857250</xdr:colOff>
      <xdr:row>4</xdr:row>
      <xdr:rowOff>1752600</xdr:rowOff>
    </xdr:to>
    <xdr:pic>
      <xdr:nvPicPr>
        <xdr:cNvPr id="0" name="image04.jpg" title="Imagen"/>
        <xdr:cNvPicPr preferRelativeResize="0"/>
      </xdr:nvPicPr>
      <xdr:blipFill>
        <a:blip cstate="print" r:embed="rId7"/>
        <a:stretch>
          <a:fillRect/>
        </a:stretch>
      </xdr:blipFill>
      <xdr:spPr>
        <a:xfrm>
          <a:ext cx="1457325" cy="1409700"/>
        </a:xfrm>
        <a:prstGeom prst="rect">
          <a:avLst/>
        </a:prstGeom>
        <a:noFill/>
      </xdr:spPr>
    </xdr:pic>
    <xdr:clientData fLocksWithSheet="0"/>
  </xdr:twoCellAnchor>
  <xdr:twoCellAnchor>
    <xdr:from>
      <xdr:col>15</xdr:col>
      <xdr:colOff>638175</xdr:colOff>
      <xdr:row>4</xdr:row>
      <xdr:rowOff>400050</xdr:rowOff>
    </xdr:from>
    <xdr:to>
      <xdr:col>17</xdr:col>
      <xdr:colOff>1362075</xdr:colOff>
      <xdr:row>4</xdr:row>
      <xdr:rowOff>1943100</xdr:rowOff>
    </xdr:to>
    <xdr:pic>
      <xdr:nvPicPr>
        <xdr:cNvPr id="0" name="image00.jpg" title="Imagen"/>
        <xdr:cNvPicPr preferRelativeResize="0"/>
      </xdr:nvPicPr>
      <xdr:blipFill>
        <a:blip cstate="print" r:embed="rId8"/>
        <a:stretch>
          <a:fillRect/>
        </a:stretch>
      </xdr:blipFill>
      <xdr:spPr>
        <a:xfrm>
          <a:ext cx="1866900" cy="1543050"/>
        </a:xfrm>
        <a:prstGeom prst="rect">
          <a:avLst/>
        </a:prstGeom>
        <a:noFill/>
      </xdr:spPr>
    </xdr:pic>
    <xdr:clientData fLocksWithSheet="0"/>
  </xdr:twoCellAnchor>
  <xdr:twoCellAnchor>
    <xdr:from>
      <xdr:col>17</xdr:col>
      <xdr:colOff>1228725</xdr:colOff>
      <xdr:row>4</xdr:row>
      <xdr:rowOff>400050</xdr:rowOff>
    </xdr:from>
    <xdr:to>
      <xdr:col>18</xdr:col>
      <xdr:colOff>38100</xdr:colOff>
      <xdr:row>4</xdr:row>
      <xdr:rowOff>1457325</xdr:rowOff>
    </xdr:to>
    <xdr:pic>
      <xdr:nvPicPr>
        <xdr:cNvPr id="0" name="image02.jpg" title="Imagen"/>
        <xdr:cNvPicPr preferRelativeResize="0"/>
      </xdr:nvPicPr>
      <xdr:blipFill>
        <a:blip cstate="print" r:embed="rId4"/>
        <a:stretch>
          <a:fillRect/>
        </a:stretch>
      </xdr:blipFill>
      <xdr:spPr>
        <a:xfrm>
          <a:ext cx="1162050" cy="1057275"/>
        </a:xfrm>
        <a:prstGeom prst="rect">
          <a:avLst/>
        </a:prstGeom>
        <a:noFill/>
      </xdr:spPr>
    </xdr:pic>
    <xdr:clientData fLocksWithSheet="0"/>
  </xdr:twoCellAnchor>
  <xdr:twoCellAnchor>
    <xdr:from>
      <xdr:col>18</xdr:col>
      <xdr:colOff>323850</xdr:colOff>
      <xdr:row>3</xdr:row>
      <xdr:rowOff>809625</xdr:rowOff>
    </xdr:from>
    <xdr:to>
      <xdr:col>20</xdr:col>
      <xdr:colOff>19050</xdr:colOff>
      <xdr:row>4</xdr:row>
      <xdr:rowOff>1438275</xdr:rowOff>
    </xdr:to>
    <xdr:pic>
      <xdr:nvPicPr>
        <xdr:cNvPr id="0" name="image09.jpg" title="Imagen"/>
        <xdr:cNvPicPr preferRelativeResize="0"/>
      </xdr:nvPicPr>
      <xdr:blipFill>
        <a:blip cstate="print" r:embed="rId6"/>
        <a:stretch>
          <a:fillRect/>
        </a:stretch>
      </xdr:blipFill>
      <xdr:spPr>
        <a:xfrm>
          <a:ext cx="1524000" cy="1190625"/>
        </a:xfrm>
        <a:prstGeom prst="rect">
          <a:avLst/>
        </a:prstGeom>
        <a:noFill/>
      </xdr:spPr>
    </xdr:pic>
    <xdr:clientData fLocksWithSheet="0"/>
  </xdr:twoCellAnchor>
  <xdr:twoCellAnchor>
    <xdr:from>
      <xdr:col>19</xdr:col>
      <xdr:colOff>1095375</xdr:colOff>
      <xdr:row>3</xdr:row>
      <xdr:rowOff>762000</xdr:rowOff>
    </xdr:from>
    <xdr:to>
      <xdr:col>20</xdr:col>
      <xdr:colOff>923925</xdr:colOff>
      <xdr:row>4</xdr:row>
      <xdr:rowOff>1152525</xdr:rowOff>
    </xdr:to>
    <xdr:pic>
      <xdr:nvPicPr>
        <xdr:cNvPr id="0" name="image11.jpg" title="Imagen"/>
        <xdr:cNvPicPr preferRelativeResize="0"/>
      </xdr:nvPicPr>
      <xdr:blipFill>
        <a:blip cstate="print" r:embed="rId1"/>
        <a:stretch>
          <a:fillRect/>
        </a:stretch>
      </xdr:blipFill>
      <xdr:spPr>
        <a:xfrm>
          <a:ext cx="952500" cy="952500"/>
        </a:xfrm>
        <a:prstGeom prst="rect">
          <a:avLst/>
        </a:prstGeom>
        <a:noFill/>
      </xdr:spPr>
    </xdr:pic>
    <xdr:clientData fLocksWithSheet="0"/>
  </xdr:twoCellAnchor>
  <xdr:twoCellAnchor>
    <xdr:from>
      <xdr:col>2</xdr:col>
      <xdr:colOff>447675</xdr:colOff>
      <xdr:row>4</xdr:row>
      <xdr:rowOff>342900</xdr:rowOff>
    </xdr:from>
    <xdr:to>
      <xdr:col>4</xdr:col>
      <xdr:colOff>200025</xdr:colOff>
      <xdr:row>4</xdr:row>
      <xdr:rowOff>1524000</xdr:rowOff>
    </xdr:to>
    <xdr:pic>
      <xdr:nvPicPr>
        <xdr:cNvPr id="0" name="image17.jpg" title="Imagen"/>
        <xdr:cNvPicPr preferRelativeResize="0"/>
      </xdr:nvPicPr>
      <xdr:blipFill>
        <a:blip cstate="print" r:embed="rId9"/>
        <a:stretch>
          <a:fillRect/>
        </a:stretch>
      </xdr:blipFill>
      <xdr:spPr>
        <a:xfrm>
          <a:ext cx="1514475" cy="1181100"/>
        </a:xfrm>
        <a:prstGeom prst="rect">
          <a:avLst/>
        </a:prstGeom>
        <a:noFill/>
      </xdr:spPr>
    </xdr:pic>
    <xdr:clientData fLocksWithSheet="0"/>
  </xdr:twoCellAnchor>
  <xdr:twoCellAnchor>
    <xdr:from>
      <xdr:col>11</xdr:col>
      <xdr:colOff>1009650</xdr:colOff>
      <xdr:row>4</xdr:row>
      <xdr:rowOff>371475</xdr:rowOff>
    </xdr:from>
    <xdr:to>
      <xdr:col>14</xdr:col>
      <xdr:colOff>333375</xdr:colOff>
      <xdr:row>4</xdr:row>
      <xdr:rowOff>1247775</xdr:rowOff>
    </xdr:to>
    <xdr:pic>
      <xdr:nvPicPr>
        <xdr:cNvPr id="0" name="image12.jpg" title="Imagen"/>
        <xdr:cNvPicPr preferRelativeResize="0"/>
      </xdr:nvPicPr>
      <xdr:blipFill>
        <a:blip cstate="print" r:embed="rId9"/>
        <a:stretch>
          <a:fillRect/>
        </a:stretch>
      </xdr:blipFill>
      <xdr:spPr>
        <a:xfrm>
          <a:ext cx="1152525" cy="876300"/>
        </a:xfrm>
        <a:prstGeom prst="rect">
          <a:avLst/>
        </a:prstGeom>
        <a:noFill/>
      </xdr:spPr>
    </xdr:pic>
    <xdr:clientData fLocksWithSheet="0"/>
  </xdr:twoCellAnchor>
  <xdr:twoCellAnchor>
    <xdr:from>
      <xdr:col>19</xdr:col>
      <xdr:colOff>1152525</xdr:colOff>
      <xdr:row>4</xdr:row>
      <xdr:rowOff>1400175</xdr:rowOff>
    </xdr:from>
    <xdr:to>
      <xdr:col>21</xdr:col>
      <xdr:colOff>85725</xdr:colOff>
      <xdr:row>4</xdr:row>
      <xdr:rowOff>2286000</xdr:rowOff>
    </xdr:to>
    <xdr:pic>
      <xdr:nvPicPr>
        <xdr:cNvPr id="0" name="image13.jpg" title="Imagen"/>
        <xdr:cNvPicPr preferRelativeResize="0"/>
      </xdr:nvPicPr>
      <xdr:blipFill>
        <a:blip cstate="print" r:embed="rId9"/>
        <a:stretch>
          <a:fillRect/>
        </a:stretch>
      </xdr:blipFill>
      <xdr:spPr>
        <a:xfrm>
          <a:ext cx="1190625" cy="885825"/>
        </a:xfrm>
        <a:prstGeom prst="rect">
          <a:avLst/>
        </a:prstGeom>
        <a:noFill/>
      </xdr:spPr>
    </xdr:pic>
    <xdr:clientData fLocksWithSheet="0"/>
  </xdr:twoCellAnchor>
  <xdr:twoCellAnchor>
    <xdr:from>
      <xdr:col>9</xdr:col>
      <xdr:colOff>866775</xdr:colOff>
      <xdr:row>4</xdr:row>
      <xdr:rowOff>1200150</xdr:rowOff>
    </xdr:from>
    <xdr:to>
      <xdr:col>9</xdr:col>
      <xdr:colOff>1924050</xdr:colOff>
      <xdr:row>4</xdr:row>
      <xdr:rowOff>2143125</xdr:rowOff>
    </xdr:to>
    <xdr:pic>
      <xdr:nvPicPr>
        <xdr:cNvPr id="0" name="image15.jpg" title="Imagen"/>
        <xdr:cNvPicPr preferRelativeResize="0"/>
      </xdr:nvPicPr>
      <xdr:blipFill>
        <a:blip cstate="print" r:embed="rId10"/>
        <a:stretch>
          <a:fillRect/>
        </a:stretch>
      </xdr:blipFill>
      <xdr:spPr>
        <a:xfrm>
          <a:ext cx="1057275" cy="942975"/>
        </a:xfrm>
        <a:prstGeom prst="rect">
          <a:avLst/>
        </a:prstGeom>
        <a:noFill/>
      </xdr:spPr>
    </xdr:pic>
    <xdr:clientData fLocksWithSheet="0"/>
  </xdr:twoCellAnchor>
  <xdr:twoCellAnchor>
    <xdr:from>
      <xdr:col>0</xdr:col>
      <xdr:colOff>152400</xdr:colOff>
      <xdr:row>4</xdr:row>
      <xdr:rowOff>1609725</xdr:rowOff>
    </xdr:from>
    <xdr:to>
      <xdr:col>1</xdr:col>
      <xdr:colOff>485775</xdr:colOff>
      <xdr:row>4</xdr:row>
      <xdr:rowOff>2162175</xdr:rowOff>
    </xdr:to>
    <xdr:pic>
      <xdr:nvPicPr>
        <xdr:cNvPr id="0" name="image14.jpg" title="Imagen"/>
        <xdr:cNvPicPr preferRelativeResize="0"/>
      </xdr:nvPicPr>
      <xdr:blipFill>
        <a:blip cstate="print" r:embed="rId11"/>
        <a:stretch>
          <a:fillRect/>
        </a:stretch>
      </xdr:blipFill>
      <xdr:spPr>
        <a:xfrm>
          <a:ext cx="857250" cy="552450"/>
        </a:xfrm>
        <a:prstGeom prst="rect">
          <a:avLst/>
        </a:prstGeom>
        <a:noFill/>
      </xdr:spPr>
    </xdr:pic>
    <xdr:clientData fLocksWithSheet="0"/>
  </xdr:twoCellAnchor>
  <xdr:twoCellAnchor>
    <xdr:from>
      <xdr:col>8</xdr:col>
      <xdr:colOff>152400</xdr:colOff>
      <xdr:row>4</xdr:row>
      <xdr:rowOff>1514475</xdr:rowOff>
    </xdr:from>
    <xdr:to>
      <xdr:col>9</xdr:col>
      <xdr:colOff>371475</xdr:colOff>
      <xdr:row>4</xdr:row>
      <xdr:rowOff>2181225</xdr:rowOff>
    </xdr:to>
    <xdr:pic>
      <xdr:nvPicPr>
        <xdr:cNvPr id="0" name="image18.jpg" title="Imagen"/>
        <xdr:cNvPicPr preferRelativeResize="0"/>
      </xdr:nvPicPr>
      <xdr:blipFill>
        <a:blip cstate="print" r:embed="rId11"/>
        <a:stretch>
          <a:fillRect/>
        </a:stretch>
      </xdr:blipFill>
      <xdr:spPr>
        <a:xfrm>
          <a:ext cx="857250" cy="666750"/>
        </a:xfrm>
        <a:prstGeom prst="rect">
          <a:avLst/>
        </a:prstGeom>
        <a:noFill/>
      </xdr:spPr>
    </xdr:pic>
    <xdr:clientData fLocksWithSheet="0"/>
  </xdr:twoCellAnchor>
  <xdr:twoCellAnchor>
    <xdr:from>
      <xdr:col>17</xdr:col>
      <xdr:colOff>1581150</xdr:colOff>
      <xdr:row>4</xdr:row>
      <xdr:rowOff>1514475</xdr:rowOff>
    </xdr:from>
    <xdr:to>
      <xdr:col>18</xdr:col>
      <xdr:colOff>104775</xdr:colOff>
      <xdr:row>4</xdr:row>
      <xdr:rowOff>2257425</xdr:rowOff>
    </xdr:to>
    <xdr:pic>
      <xdr:nvPicPr>
        <xdr:cNvPr id="0" name="image16.jpg" title="Imagen"/>
        <xdr:cNvPicPr preferRelativeResize="0"/>
      </xdr:nvPicPr>
      <xdr:blipFill>
        <a:blip cstate="print" r:embed="rId11"/>
        <a:stretch>
          <a:fillRect/>
        </a:stretch>
      </xdr:blipFill>
      <xdr:spPr>
        <a:xfrm>
          <a:ext cx="876300" cy="742950"/>
        </a:xfrm>
        <a:prstGeom prst="rect">
          <a:avLst/>
        </a:prstGeom>
        <a:noFill/>
      </xdr:spPr>
    </xdr:pic>
    <xdr:clientData fLocksWithSheet="0"/>
  </xdr:twoCellAnchor>
</xdr:wsDr>
</file>

<file path=xl/worksheets/_rels/sheet1.xml.rels><?xml version="1.0" encoding="UTF-8" standalone="yes"?><Relationships xmlns="http://schemas.openxmlformats.org/package/2006/relationships"><Relationship Id="rId1" Type="http://schemas.openxmlformats.org/officeDocument/2006/relationships/drawing" Target="../drawings/worksheet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ySplit="1.0" topLeftCell="A2" activePane="bottomLeft" state="frozen"/>
      <selection activeCell="B3" sqref="B3" pane="bottomLeft"/>
    </sheetView>
  </sheetViews>
  <sheetFormatPr customHeight="1" defaultColWidth="14.43" defaultRowHeight="15.75"/>
  <cols>
    <col customWidth="1" min="1" max="1" width="7.86"/>
    <col customWidth="1" min="2" max="2" width="40.0"/>
    <col customWidth="1" min="3" max="3" width="10.0"/>
    <col customWidth="1" min="4" max="4" width="16.43"/>
    <col customWidth="1" min="5" max="5" width="4.29"/>
    <col customWidth="1" min="6" max="7" width="6.71"/>
    <col customWidth="1" min="8" max="8" width="4.43"/>
    <col customWidth="1" min="9" max="9" width="9.57"/>
    <col customWidth="1" min="10" max="10" width="35.29"/>
    <col customWidth="1" min="11" max="11" width="9.43"/>
    <col customWidth="1" min="12" max="12" width="16.43"/>
    <col customWidth="1" min="13" max="13" width="4.29"/>
    <col customWidth="1" min="14" max="15" width="6.71"/>
    <col customWidth="1" min="16" max="16" width="7.43"/>
    <col customWidth="1" min="17" max="17" width="9.71"/>
    <col customWidth="1" min="18" max="18" width="35.29"/>
    <col customWidth="1" min="19" max="19" width="10.57"/>
    <col customWidth="1" min="20" max="20" width="16.86"/>
    <col customWidth="1" min="21" max="21" width="17.0"/>
    <col customWidth="1" min="22" max="22" width="5.43"/>
    <col customWidth="1" min="23" max="23" width="6.0"/>
  </cols>
  <sheetData>
    <row r="1">
      <c r="A1" s="1"/>
      <c r="B1" s="1" t="s">
        <v>0</v>
      </c>
      <c r="C1" s="2">
        <v>3.2</v>
      </c>
      <c r="D1" s="3"/>
      <c r="E1" s="3"/>
      <c r="F1" s="4"/>
      <c r="G1" s="4"/>
      <c r="H1" s="3"/>
      <c r="I1" s="1"/>
      <c r="J1" s="1"/>
      <c r="K1" s="2"/>
      <c r="L1" s="3"/>
      <c r="M1" s="3"/>
      <c r="N1" s="4"/>
      <c r="O1" s="4"/>
      <c r="P1" s="5"/>
      <c r="Q1" s="3"/>
      <c r="R1" s="5" t="s">
        <v>1</v>
      </c>
      <c r="S1" s="6">
        <v>0.75</v>
      </c>
      <c r="T1" s="7"/>
      <c r="U1" s="7"/>
      <c r="V1" s="7"/>
      <c r="W1" s="7"/>
    </row>
    <row r="2">
      <c r="A2" s="8"/>
      <c r="B2" s="8"/>
      <c r="C2" s="9"/>
      <c r="D2" s="8"/>
      <c r="E2" s="3"/>
      <c r="F2" s="4"/>
      <c r="G2" s="4"/>
      <c r="H2" s="3"/>
      <c r="I2" s="8"/>
      <c r="J2" s="8"/>
      <c r="K2" s="9"/>
      <c r="L2" s="8"/>
      <c r="M2" s="3"/>
      <c r="N2" s="4"/>
      <c r="O2" s="4"/>
      <c r="P2" s="3"/>
      <c r="Q2" s="3"/>
      <c r="R2" s="3"/>
      <c r="S2" s="2" t="s">
        <v>2</v>
      </c>
      <c r="T2" s="10"/>
      <c r="U2" s="10"/>
      <c r="V2" s="10"/>
      <c r="W2" s="10"/>
    </row>
    <row r="3" ht="56.25" customHeight="1">
      <c r="A3" s="11" t="s">
        <v>3</v>
      </c>
      <c r="B3" s="12"/>
      <c r="C3" s="12"/>
      <c r="D3" s="12"/>
      <c r="E3" s="12"/>
      <c r="F3" s="12"/>
      <c r="G3" s="12"/>
      <c r="H3" s="13"/>
      <c r="I3" s="14" t="s">
        <v>4</v>
      </c>
      <c r="J3" s="12"/>
      <c r="K3" s="12"/>
      <c r="L3" s="12"/>
      <c r="M3" s="12"/>
      <c r="N3" s="12"/>
      <c r="O3" s="15"/>
      <c r="P3" s="16"/>
      <c r="Q3" s="14" t="s">
        <v>5</v>
      </c>
      <c r="R3" s="12"/>
      <c r="S3" s="12"/>
      <c r="T3" s="12"/>
      <c r="U3" s="12"/>
      <c r="V3" s="12"/>
      <c r="W3" s="15"/>
    </row>
    <row r="4" ht="44.25" customHeight="1">
      <c r="A4" s="17" t="s">
        <v>6</v>
      </c>
      <c r="B4" s="12"/>
      <c r="C4" s="12"/>
      <c r="D4" s="12"/>
      <c r="E4" s="12"/>
      <c r="F4" s="12"/>
      <c r="G4" s="15"/>
      <c r="H4" s="3"/>
      <c r="I4" s="17" t="s">
        <v>7</v>
      </c>
      <c r="J4" s="12"/>
      <c r="K4" s="12"/>
      <c r="L4" s="12"/>
      <c r="M4" s="12"/>
      <c r="N4" s="12"/>
      <c r="O4" s="12"/>
      <c r="P4" s="3"/>
      <c r="Q4" s="17" t="s">
        <v>8</v>
      </c>
      <c r="R4" s="12"/>
      <c r="S4" s="12"/>
      <c r="T4" s="12"/>
      <c r="U4" s="12"/>
      <c r="V4" s="12"/>
      <c r="W4" s="15"/>
    </row>
    <row r="5" ht="182.25" customHeight="1">
      <c r="A5" s="18"/>
      <c r="B5" s="12"/>
      <c r="C5" s="12"/>
      <c r="D5" s="12"/>
      <c r="E5" s="12"/>
      <c r="F5" s="12"/>
      <c r="G5" s="15"/>
      <c r="H5" s="3"/>
      <c r="I5" s="18"/>
      <c r="J5" s="12"/>
      <c r="K5" s="12"/>
      <c r="L5" s="12"/>
      <c r="M5" s="12"/>
      <c r="N5" s="12"/>
      <c r="O5" s="15"/>
    </row>
    <row r="6">
      <c r="A6" s="19" t="s">
        <v>9</v>
      </c>
      <c r="B6" s="12"/>
      <c r="C6" s="12"/>
      <c r="D6" s="12"/>
      <c r="E6" s="12"/>
      <c r="F6" s="12"/>
      <c r="G6" s="15"/>
      <c r="H6" s="20"/>
      <c r="I6" s="19" t="s">
        <v>10</v>
      </c>
      <c r="J6" s="12"/>
      <c r="K6" s="12"/>
      <c r="L6" s="12"/>
      <c r="M6" s="12"/>
      <c r="N6" s="12"/>
      <c r="O6" s="15"/>
      <c r="P6" s="21"/>
      <c r="Q6" s="19" t="s">
        <v>11</v>
      </c>
      <c r="R6" s="12"/>
      <c r="S6" s="12"/>
      <c r="T6" s="12"/>
      <c r="U6" s="12"/>
      <c r="V6" s="12"/>
      <c r="W6" s="15"/>
    </row>
    <row r="7">
      <c r="A7" s="22" t="s">
        <v>12</v>
      </c>
      <c r="B7" s="23"/>
      <c r="C7" s="24"/>
      <c r="D7" s="25" t="str">
        <f>D10+D11+D12+D13+D14+D15+D16+D17</f>
        <v>S/.1,540.00</v>
      </c>
      <c r="E7" s="26"/>
      <c r="F7" s="26"/>
      <c r="G7" s="26"/>
      <c r="H7" s="27"/>
      <c r="I7" s="22" t="s">
        <v>12</v>
      </c>
      <c r="J7" s="23"/>
      <c r="K7" s="24"/>
      <c r="L7" s="25" t="str">
        <f>L10+L11+L12+L13+L14+L15+L16+L17</f>
        <v>S/.1,680.00</v>
      </c>
      <c r="M7" s="26"/>
      <c r="N7" s="26"/>
      <c r="O7" s="26"/>
      <c r="P7" s="28"/>
      <c r="Q7" s="22" t="s">
        <v>12</v>
      </c>
      <c r="R7" s="23"/>
      <c r="S7" s="24"/>
      <c r="T7" s="25" t="str">
        <f>T10+T11+T12+T13+T14+T15+T16+L17</f>
        <v>S/.2,090.00</v>
      </c>
      <c r="U7" s="26"/>
      <c r="V7" s="26"/>
      <c r="W7" s="26"/>
    </row>
    <row r="8">
      <c r="A8" s="22" t="s">
        <v>13</v>
      </c>
      <c r="B8" s="23"/>
      <c r="C8" s="24"/>
      <c r="D8" s="29" t="str">
        <f>D7/$C$1</f>
        <v>$.481.25</v>
      </c>
      <c r="E8" s="30"/>
      <c r="F8" s="30"/>
      <c r="G8" s="30"/>
      <c r="H8" s="31"/>
      <c r="I8" s="22" t="s">
        <v>13</v>
      </c>
      <c r="J8" s="23"/>
      <c r="K8" s="24"/>
      <c r="L8" s="29" t="str">
        <f>L7/$C$1</f>
        <v>$.525.00</v>
      </c>
      <c r="M8" s="30"/>
      <c r="N8" s="30"/>
      <c r="O8" s="30"/>
      <c r="P8" s="32"/>
      <c r="Q8" s="22" t="s">
        <v>13</v>
      </c>
      <c r="R8" s="23"/>
      <c r="S8" s="24"/>
      <c r="T8" s="29" t="str">
        <f>T7/$C$1</f>
        <v>$.653.13</v>
      </c>
      <c r="U8" s="30"/>
      <c r="V8" s="30"/>
      <c r="W8" s="30"/>
    </row>
    <row r="9">
      <c r="A9" s="33" t="s">
        <v>14</v>
      </c>
      <c r="B9" s="33" t="s">
        <v>15</v>
      </c>
      <c r="C9" s="34" t="s">
        <v>16</v>
      </c>
      <c r="D9" s="35" t="s">
        <v>17</v>
      </c>
      <c r="E9" s="5"/>
      <c r="F9" s="36" t="s">
        <v>18</v>
      </c>
      <c r="G9" s="37" t="s">
        <v>19</v>
      </c>
      <c r="H9" s="38"/>
      <c r="I9" s="33" t="s">
        <v>14</v>
      </c>
      <c r="J9" s="33" t="s">
        <v>15</v>
      </c>
      <c r="K9" s="34" t="s">
        <v>16</v>
      </c>
      <c r="L9" s="35" t="s">
        <v>17</v>
      </c>
      <c r="M9" s="5"/>
      <c r="N9" s="36" t="s">
        <v>18</v>
      </c>
      <c r="O9" s="37" t="s">
        <v>19</v>
      </c>
      <c r="P9" s="39"/>
      <c r="Q9" s="33" t="s">
        <v>14</v>
      </c>
      <c r="R9" s="33" t="s">
        <v>15</v>
      </c>
      <c r="S9" s="34" t="s">
        <v>16</v>
      </c>
      <c r="T9" s="35" t="s">
        <v>17</v>
      </c>
      <c r="U9" s="5"/>
      <c r="V9" s="36" t="s">
        <v>18</v>
      </c>
      <c r="W9" s="37" t="s">
        <v>19</v>
      </c>
    </row>
    <row r="10">
      <c r="A10" s="40">
        <v>1.0</v>
      </c>
      <c r="B10" s="40" t="s">
        <v>20</v>
      </c>
      <c r="C10" s="41">
        <v>650.0</v>
      </c>
      <c r="D10" s="42" t="str">
        <f t="shared" ref="D10:D17" si="1">A10*C10</f>
        <v>S/.650.00</v>
      </c>
      <c r="E10" s="43"/>
      <c r="F10" s="37"/>
      <c r="G10" s="37"/>
      <c r="H10" s="43"/>
      <c r="I10" s="40">
        <v>1.0</v>
      </c>
      <c r="J10" s="40" t="s">
        <v>21</v>
      </c>
      <c r="K10" s="41">
        <v>790.0</v>
      </c>
      <c r="L10" s="42" t="str">
        <f t="shared" ref="L10:L17" si="2">I10*K10</f>
        <v>S/.790.00</v>
      </c>
      <c r="M10" s="43"/>
      <c r="N10" s="37"/>
      <c r="O10" s="37"/>
      <c r="P10" s="5"/>
      <c r="Q10" s="40">
        <v>1.0</v>
      </c>
      <c r="R10" s="40" t="s">
        <v>22</v>
      </c>
      <c r="S10" s="41">
        <v>1200.0</v>
      </c>
      <c r="T10" s="42" t="str">
        <f t="shared" ref="T10:T17" si="3">Q10*S10</f>
        <v>S/.1,200.00</v>
      </c>
      <c r="U10" s="43"/>
      <c r="V10" s="37"/>
      <c r="W10" s="37"/>
    </row>
    <row r="11">
      <c r="A11" s="40">
        <v>1.0</v>
      </c>
      <c r="B11" s="44" t="s">
        <v>23</v>
      </c>
      <c r="C11" s="45">
        <v>0.0</v>
      </c>
      <c r="D11" s="42" t="str">
        <f t="shared" si="1"/>
        <v>S/.0.00</v>
      </c>
      <c r="E11" s="43"/>
      <c r="F11" s="37"/>
      <c r="G11" s="37"/>
      <c r="H11" s="43"/>
      <c r="I11" s="40">
        <v>1.0</v>
      </c>
      <c r="J11" s="44" t="s">
        <v>23</v>
      </c>
      <c r="K11" s="45">
        <v>0.0</v>
      </c>
      <c r="L11" s="42" t="str">
        <f t="shared" si="2"/>
        <v>S/.0.00</v>
      </c>
      <c r="M11" s="43"/>
      <c r="N11" s="37"/>
      <c r="O11" s="37"/>
      <c r="P11" s="5"/>
      <c r="Q11" s="40">
        <v>1.0</v>
      </c>
      <c r="R11" s="44" t="s">
        <v>23</v>
      </c>
      <c r="S11" s="45">
        <v>0.0</v>
      </c>
      <c r="T11" s="42" t="str">
        <f t="shared" si="3"/>
        <v>S/.0.00</v>
      </c>
      <c r="U11" s="43"/>
      <c r="V11" s="37"/>
      <c r="W11" s="37"/>
    </row>
    <row r="12">
      <c r="A12" s="40">
        <v>1.0</v>
      </c>
      <c r="B12" s="40" t="s">
        <v>24</v>
      </c>
      <c r="C12" s="45">
        <v>350.0</v>
      </c>
      <c r="D12" s="42" t="str">
        <f t="shared" si="1"/>
        <v>S/.350.00</v>
      </c>
      <c r="E12" s="3"/>
      <c r="F12" s="36"/>
      <c r="G12" s="36"/>
      <c r="H12" s="3"/>
      <c r="I12" s="40">
        <v>1.0</v>
      </c>
      <c r="J12" s="40" t="s">
        <v>24</v>
      </c>
      <c r="K12" s="45">
        <v>350.0</v>
      </c>
      <c r="L12" s="42" t="str">
        <f t="shared" si="2"/>
        <v>S/.350.00</v>
      </c>
      <c r="M12" s="3"/>
      <c r="N12" s="36"/>
      <c r="O12" s="36"/>
      <c r="P12" s="5"/>
      <c r="Q12" s="40">
        <v>1.0</v>
      </c>
      <c r="R12" s="40" t="s">
        <v>24</v>
      </c>
      <c r="S12" s="45">
        <v>350.0</v>
      </c>
      <c r="T12" s="42" t="str">
        <f t="shared" si="3"/>
        <v>S/.350.00</v>
      </c>
      <c r="U12" s="3"/>
      <c r="V12" s="36"/>
      <c r="W12" s="36"/>
    </row>
    <row r="13">
      <c r="A13" s="40">
        <v>1.0</v>
      </c>
      <c r="B13" s="40" t="s">
        <v>25</v>
      </c>
      <c r="C13" s="45">
        <v>90.0</v>
      </c>
      <c r="D13" s="42" t="str">
        <f t="shared" si="1"/>
        <v>S/.90.00</v>
      </c>
      <c r="E13" s="3"/>
      <c r="F13" s="36"/>
      <c r="G13" s="36"/>
      <c r="H13" s="3"/>
      <c r="I13" s="40">
        <v>1.0</v>
      </c>
      <c r="J13" s="40" t="s">
        <v>25</v>
      </c>
      <c r="K13" s="45">
        <v>90.0</v>
      </c>
      <c r="L13" s="42" t="str">
        <f t="shared" si="2"/>
        <v>S/.90.00</v>
      </c>
      <c r="M13" s="3"/>
      <c r="N13" s="36"/>
      <c r="O13" s="36"/>
      <c r="P13" s="5"/>
      <c r="Q13" s="40">
        <v>1.0</v>
      </c>
      <c r="R13" s="40" t="s">
        <v>26</v>
      </c>
      <c r="S13" s="45">
        <v>90.0</v>
      </c>
      <c r="T13" s="42" t="str">
        <f t="shared" si="3"/>
        <v>S/.90.00</v>
      </c>
      <c r="U13" s="3"/>
      <c r="V13" s="36"/>
      <c r="W13" s="36"/>
    </row>
    <row r="14">
      <c r="A14" s="40">
        <v>1.0</v>
      </c>
      <c r="B14" s="40" t="s">
        <v>27</v>
      </c>
      <c r="C14" s="45">
        <v>20.0</v>
      </c>
      <c r="D14" s="42" t="str">
        <f t="shared" si="1"/>
        <v>S/.20.00</v>
      </c>
      <c r="E14" s="3"/>
      <c r="F14" s="36"/>
      <c r="G14" s="36"/>
      <c r="H14" s="3"/>
      <c r="I14" s="40">
        <v>1.0</v>
      </c>
      <c r="J14" s="40" t="s">
        <v>27</v>
      </c>
      <c r="K14" s="45">
        <v>20.0</v>
      </c>
      <c r="L14" s="42" t="str">
        <f t="shared" si="2"/>
        <v>S/.20.00</v>
      </c>
      <c r="M14" s="3"/>
      <c r="N14" s="36"/>
      <c r="O14" s="36"/>
      <c r="P14" s="5"/>
      <c r="Q14" s="40">
        <v>1.0</v>
      </c>
      <c r="R14" s="40" t="s">
        <v>27</v>
      </c>
      <c r="S14" s="45">
        <v>20.0</v>
      </c>
      <c r="T14" s="42" t="str">
        <f t="shared" si="3"/>
        <v>S/.20.00</v>
      </c>
      <c r="U14" s="3"/>
      <c r="V14" s="36"/>
      <c r="W14" s="36"/>
    </row>
    <row r="15">
      <c r="A15" s="40">
        <v>1.0</v>
      </c>
      <c r="B15" s="40" t="s">
        <v>28</v>
      </c>
      <c r="C15" s="46">
        <v>20.0</v>
      </c>
      <c r="D15" s="42" t="str">
        <f t="shared" si="1"/>
        <v>S/.20.00</v>
      </c>
      <c r="E15" s="3"/>
      <c r="F15" s="4"/>
      <c r="G15" s="4"/>
      <c r="H15" s="3"/>
      <c r="I15" s="40">
        <v>1.0</v>
      </c>
      <c r="J15" s="40" t="s">
        <v>28</v>
      </c>
      <c r="K15" s="46">
        <v>20.0</v>
      </c>
      <c r="L15" s="42" t="str">
        <f t="shared" si="2"/>
        <v>S/.20.00</v>
      </c>
      <c r="M15" s="3"/>
      <c r="N15" s="4"/>
      <c r="O15" s="4"/>
      <c r="P15" s="5"/>
      <c r="Q15" s="40">
        <v>1.0</v>
      </c>
      <c r="R15" s="40" t="s">
        <v>28</v>
      </c>
      <c r="S15" s="46">
        <v>20.0</v>
      </c>
      <c r="T15" s="42" t="str">
        <f t="shared" si="3"/>
        <v>S/.20.00</v>
      </c>
      <c r="U15" s="3"/>
      <c r="V15" s="4"/>
      <c r="W15" s="4"/>
    </row>
    <row r="16">
      <c r="A16" s="40">
        <v>1.0</v>
      </c>
      <c r="B16" s="40" t="s">
        <v>29</v>
      </c>
      <c r="C16" s="46">
        <v>60.0</v>
      </c>
      <c r="D16" s="42" t="str">
        <f t="shared" si="1"/>
        <v>S/.60.00</v>
      </c>
      <c r="E16" s="3"/>
      <c r="F16" s="4"/>
      <c r="G16" s="4"/>
      <c r="H16" s="3"/>
      <c r="I16" s="40">
        <v>1.0</v>
      </c>
      <c r="J16" s="40" t="s">
        <v>29</v>
      </c>
      <c r="K16" s="46">
        <v>60.0</v>
      </c>
      <c r="L16" s="42" t="str">
        <f t="shared" si="2"/>
        <v>S/.60.00</v>
      </c>
      <c r="M16" s="3"/>
      <c r="N16" s="4"/>
      <c r="O16" s="4"/>
      <c r="P16" s="5"/>
      <c r="Q16" s="40">
        <v>1.0</v>
      </c>
      <c r="R16" s="40" t="s">
        <v>29</v>
      </c>
      <c r="S16" s="46">
        <v>60.0</v>
      </c>
      <c r="T16" s="42" t="str">
        <f t="shared" si="3"/>
        <v>S/.60.00</v>
      </c>
      <c r="U16" s="3"/>
      <c r="V16" s="4"/>
      <c r="W16" s="4"/>
    </row>
    <row r="17">
      <c r="A17" s="40">
        <v>1.0</v>
      </c>
      <c r="B17" s="40" t="s">
        <v>30</v>
      </c>
      <c r="C17" s="46">
        <v>350.0</v>
      </c>
      <c r="D17" s="42" t="str">
        <f t="shared" si="1"/>
        <v>S/.350.00</v>
      </c>
      <c r="E17" s="47"/>
      <c r="F17" s="48"/>
      <c r="G17" s="48"/>
      <c r="H17" s="47"/>
      <c r="I17" s="40">
        <v>1.0</v>
      </c>
      <c r="J17" s="40" t="s">
        <v>30</v>
      </c>
      <c r="K17" s="46">
        <v>350.0</v>
      </c>
      <c r="L17" s="42" t="str">
        <f t="shared" si="2"/>
        <v>S/.350.00</v>
      </c>
      <c r="M17" s="47"/>
      <c r="N17" s="48"/>
      <c r="O17" s="48"/>
      <c r="P17" s="49"/>
      <c r="Q17" s="40">
        <v>1.0</v>
      </c>
      <c r="R17" s="40" t="s">
        <v>30</v>
      </c>
      <c r="S17" s="46">
        <v>350.0</v>
      </c>
      <c r="T17" s="42" t="str">
        <f t="shared" si="3"/>
        <v>S/.350.00</v>
      </c>
      <c r="U17" s="47"/>
      <c r="V17" s="48"/>
      <c r="W17" s="48"/>
    </row>
    <row r="18">
      <c r="A18" s="40"/>
      <c r="B18" s="40"/>
      <c r="C18" s="46"/>
      <c r="D18" s="42"/>
      <c r="E18" s="3"/>
      <c r="F18" s="4"/>
      <c r="G18" s="4"/>
      <c r="H18" s="3"/>
      <c r="I18" s="50"/>
      <c r="J18" s="50"/>
      <c r="K18" s="46"/>
      <c r="L18" s="51"/>
      <c r="M18" s="3"/>
      <c r="N18" s="4"/>
      <c r="O18" s="4"/>
      <c r="P18" s="5"/>
      <c r="Q18" s="50"/>
      <c r="R18" s="50"/>
      <c r="S18" s="46"/>
      <c r="T18" s="51"/>
      <c r="U18" s="3"/>
      <c r="V18" s="4"/>
      <c r="W18" s="4"/>
    </row>
    <row r="19">
      <c r="A19" s="40"/>
      <c r="B19" s="50"/>
      <c r="C19" s="46"/>
      <c r="D19" s="51"/>
      <c r="E19" s="3"/>
      <c r="F19" s="4"/>
      <c r="G19" s="4"/>
      <c r="H19" s="3"/>
      <c r="I19" s="50"/>
      <c r="J19" s="50"/>
      <c r="K19" s="46"/>
      <c r="L19" s="51"/>
      <c r="M19" s="3"/>
      <c r="N19" s="4"/>
      <c r="O19" s="4"/>
      <c r="P19" s="5"/>
      <c r="Q19" s="50"/>
      <c r="R19" s="50"/>
      <c r="S19" s="46"/>
      <c r="T19" s="51"/>
      <c r="U19" s="3"/>
      <c r="V19" s="4"/>
      <c r="W19" s="4"/>
    </row>
    <row r="20">
      <c r="A20" s="50"/>
      <c r="B20" s="50"/>
      <c r="C20" s="46"/>
      <c r="D20" s="52"/>
      <c r="E20" s="3"/>
      <c r="F20" s="4"/>
      <c r="G20" s="4"/>
      <c r="H20" s="3"/>
      <c r="I20" s="50"/>
      <c r="J20" s="50"/>
      <c r="K20" s="46"/>
      <c r="L20" s="52"/>
      <c r="M20" s="3"/>
      <c r="N20" s="4"/>
      <c r="O20" s="4"/>
      <c r="P20" s="5"/>
      <c r="Q20" s="50"/>
      <c r="R20" s="50"/>
      <c r="S20" s="46"/>
      <c r="T20" s="52"/>
      <c r="U20" s="3"/>
      <c r="V20" s="4"/>
      <c r="W20" s="4"/>
    </row>
    <row r="21" ht="85.5" customHeight="1">
      <c r="A21" s="8"/>
      <c r="B21" s="8"/>
      <c r="C21" s="9"/>
      <c r="D21" s="8"/>
      <c r="E21" s="3"/>
      <c r="F21" s="4"/>
      <c r="G21" s="4"/>
      <c r="H21" s="3"/>
      <c r="I21" s="8"/>
      <c r="J21" s="8"/>
      <c r="K21" s="9"/>
      <c r="L21" s="8"/>
      <c r="M21" s="3"/>
      <c r="N21" s="4"/>
      <c r="O21" s="4"/>
      <c r="P21" s="3"/>
      <c r="Q21" s="8"/>
      <c r="R21" s="8"/>
      <c r="S21" s="9"/>
      <c r="T21" s="8"/>
      <c r="U21" s="3"/>
      <c r="V21" s="4"/>
      <c r="W21" s="4"/>
    </row>
    <row r="22">
      <c r="A22" s="53" t="s">
        <v>31</v>
      </c>
      <c r="B22" s="12"/>
      <c r="C22" s="12"/>
      <c r="D22" s="12"/>
      <c r="E22" s="12"/>
      <c r="F22" s="12"/>
      <c r="G22" s="15"/>
      <c r="H22" s="3"/>
      <c r="I22" s="54" t="s">
        <v>32</v>
      </c>
      <c r="J22" s="12"/>
      <c r="K22" s="12"/>
      <c r="L22" s="12"/>
      <c r="M22" s="12"/>
      <c r="N22" s="12"/>
      <c r="O22" s="15"/>
      <c r="P22" s="3"/>
      <c r="Q22" s="54" t="s">
        <v>32</v>
      </c>
      <c r="R22" s="12"/>
      <c r="S22" s="12"/>
      <c r="T22" s="12"/>
      <c r="U22" s="12"/>
      <c r="V22" s="12"/>
      <c r="W22" s="15"/>
    </row>
    <row r="23">
      <c r="A23" s="55" t="s">
        <v>12</v>
      </c>
      <c r="B23" s="23"/>
      <c r="C23" s="24"/>
      <c r="D23" s="56" t="str">
        <f>D25+D26+D27</f>
        <v>S/.131.25</v>
      </c>
      <c r="E23" s="57"/>
      <c r="F23" s="57"/>
      <c r="G23" s="57"/>
      <c r="H23" s="58"/>
      <c r="I23" s="59" t="s">
        <v>12</v>
      </c>
      <c r="J23" s="12"/>
      <c r="K23" s="15"/>
      <c r="L23" s="56" t="str">
        <f>L25+L26+L27</f>
        <v>S/.78.75</v>
      </c>
      <c r="M23" s="60"/>
      <c r="N23" s="60"/>
      <c r="O23" s="60"/>
      <c r="P23" s="58"/>
      <c r="Q23" s="59" t="s">
        <v>12</v>
      </c>
      <c r="R23" s="12"/>
      <c r="S23" s="15"/>
      <c r="T23" s="56" t="str">
        <f>T25+T26+T27</f>
        <v>S/.78.75</v>
      </c>
      <c r="U23" s="60"/>
      <c r="V23" s="60"/>
      <c r="W23" s="60"/>
    </row>
    <row r="24">
      <c r="A24" s="55" t="s">
        <v>13</v>
      </c>
      <c r="B24" s="23"/>
      <c r="C24" s="24"/>
      <c r="D24" s="61" t="str">
        <f>D23/$C$1</f>
        <v>$.41.02</v>
      </c>
      <c r="E24" s="57"/>
      <c r="F24" s="57"/>
      <c r="G24" s="57"/>
      <c r="H24" s="58"/>
      <c r="I24" s="59" t="s">
        <v>13</v>
      </c>
      <c r="J24" s="12"/>
      <c r="K24" s="15"/>
      <c r="L24" s="61" t="str">
        <f>L23/$C$1</f>
        <v>$.24.61</v>
      </c>
      <c r="M24" s="60"/>
      <c r="N24" s="60"/>
      <c r="O24" s="60"/>
      <c r="P24" s="58"/>
      <c r="Q24" s="59" t="s">
        <v>13</v>
      </c>
      <c r="R24" s="12"/>
      <c r="S24" s="15"/>
      <c r="T24" s="61" t="str">
        <f>T23/$C$1</f>
        <v>$.24.61</v>
      </c>
      <c r="U24" s="60"/>
      <c r="V24" s="60"/>
      <c r="W24" s="60"/>
    </row>
    <row r="25">
      <c r="A25" s="40">
        <v>30.0</v>
      </c>
      <c r="B25" s="40" t="s">
        <v>33</v>
      </c>
      <c r="C25" s="45" t="str">
        <f t="shared" ref="C25:C26" si="4">F25+F25*$S$1</f>
        <v>S/.1.75</v>
      </c>
      <c r="D25" s="42" t="str">
        <f t="shared" ref="D25:D26" si="5">A25*C25</f>
        <v>S/.52.50</v>
      </c>
      <c r="E25" s="3"/>
      <c r="F25" s="36">
        <v>1.0</v>
      </c>
      <c r="G25" s="36">
        <v>0.5</v>
      </c>
      <c r="H25" s="3"/>
      <c r="I25" s="40">
        <v>30.0</v>
      </c>
      <c r="J25" s="40" t="s">
        <v>33</v>
      </c>
      <c r="K25" s="45" t="str">
        <f t="shared" ref="K25:K26" si="6">N25+N25*$S$1</f>
        <v>S/.0.88</v>
      </c>
      <c r="L25" s="42" t="str">
        <f t="shared" ref="L25:L26" si="7">I25*K25</f>
        <v>S/.26.25</v>
      </c>
      <c r="M25" s="3"/>
      <c r="N25" s="36">
        <v>0.5</v>
      </c>
      <c r="O25" s="36">
        <v>0.5</v>
      </c>
      <c r="P25" s="5"/>
      <c r="Q25" s="40">
        <v>30.0</v>
      </c>
      <c r="R25" s="40" t="s">
        <v>33</v>
      </c>
      <c r="S25" s="45" t="str">
        <f t="shared" ref="S25:S26" si="8">V25+V25*$S$1</f>
        <v>S/.0.88</v>
      </c>
      <c r="T25" s="42" t="str">
        <f t="shared" ref="T25:T26" si="9">Q25*S25</f>
        <v>S/.26.25</v>
      </c>
      <c r="U25" s="3"/>
      <c r="V25" s="36">
        <v>0.5</v>
      </c>
      <c r="W25" s="36">
        <v>0.5</v>
      </c>
    </row>
    <row r="26">
      <c r="A26" s="40">
        <v>30.0</v>
      </c>
      <c r="B26" s="40" t="s">
        <v>34</v>
      </c>
      <c r="C26" s="45" t="str">
        <f t="shared" si="4"/>
        <v>S/.2.63</v>
      </c>
      <c r="D26" s="42" t="str">
        <f t="shared" si="5"/>
        <v>S/.78.75</v>
      </c>
      <c r="E26" s="3"/>
      <c r="F26" s="36">
        <v>1.5</v>
      </c>
      <c r="G26" s="36">
        <v>1.0</v>
      </c>
      <c r="H26" s="3"/>
      <c r="I26" s="40">
        <v>30.0</v>
      </c>
      <c r="J26" s="40" t="s">
        <v>34</v>
      </c>
      <c r="K26" s="45" t="str">
        <f t="shared" si="6"/>
        <v>S/.1.75</v>
      </c>
      <c r="L26" s="42" t="str">
        <f t="shared" si="7"/>
        <v>S/.52.50</v>
      </c>
      <c r="M26" s="3"/>
      <c r="N26" s="36">
        <v>1.0</v>
      </c>
      <c r="O26" s="36">
        <v>1.0</v>
      </c>
      <c r="P26" s="5"/>
      <c r="Q26" s="40">
        <v>30.0</v>
      </c>
      <c r="R26" s="40" t="s">
        <v>34</v>
      </c>
      <c r="S26" s="45" t="str">
        <f t="shared" si="8"/>
        <v>S/.1.75</v>
      </c>
      <c r="T26" s="42" t="str">
        <f t="shared" si="9"/>
        <v>S/.52.50</v>
      </c>
      <c r="U26" s="3"/>
      <c r="V26" s="36">
        <v>1.0</v>
      </c>
      <c r="W26" s="36">
        <v>1.0</v>
      </c>
    </row>
    <row r="27" ht="81.75" customHeight="1">
      <c r="A27" s="33"/>
      <c r="B27" s="33"/>
      <c r="C27" s="34"/>
      <c r="D27" s="8"/>
      <c r="E27" s="3"/>
      <c r="F27" s="4"/>
      <c r="G27" s="4"/>
      <c r="H27" s="3"/>
      <c r="I27" s="33"/>
      <c r="J27" s="33"/>
      <c r="K27" s="34"/>
      <c r="L27" s="8"/>
      <c r="M27" s="3"/>
      <c r="N27" s="4"/>
      <c r="O27" s="4"/>
      <c r="P27" s="5"/>
      <c r="Q27" s="33"/>
      <c r="R27" s="33"/>
      <c r="S27" s="34"/>
      <c r="T27" s="8"/>
      <c r="U27" s="3"/>
      <c r="V27" s="4"/>
      <c r="W27" s="4"/>
    </row>
    <row r="28">
      <c r="A28" s="53" t="s">
        <v>35</v>
      </c>
      <c r="B28" s="12"/>
      <c r="C28" s="12"/>
      <c r="D28" s="12"/>
      <c r="E28" s="12"/>
      <c r="F28" s="12"/>
      <c r="G28" s="15"/>
      <c r="H28" s="3"/>
      <c r="I28" s="54" t="s">
        <v>35</v>
      </c>
      <c r="J28" s="12"/>
      <c r="K28" s="12"/>
      <c r="L28" s="12"/>
      <c r="M28" s="12"/>
      <c r="N28" s="12"/>
      <c r="O28" s="15"/>
      <c r="P28" s="5"/>
      <c r="Q28" s="54" t="s">
        <v>35</v>
      </c>
      <c r="R28" s="12"/>
      <c r="S28" s="12"/>
      <c r="T28" s="12"/>
      <c r="U28" s="12"/>
      <c r="V28" s="12"/>
      <c r="W28" s="15"/>
    </row>
    <row r="29">
      <c r="A29" s="62" t="s">
        <v>12</v>
      </c>
      <c r="B29" s="23"/>
      <c r="C29" s="24"/>
      <c r="D29" s="56" t="str">
        <f>D31+D32+D33</f>
        <v>S/.300.00</v>
      </c>
      <c r="E29" s="63"/>
      <c r="F29" s="64"/>
      <c r="G29" s="64"/>
      <c r="H29" s="65"/>
      <c r="I29" s="66" t="s">
        <v>12</v>
      </c>
      <c r="J29" s="12"/>
      <c r="K29" s="15"/>
      <c r="L29" s="67" t="str">
        <f>L31+L32+L33</f>
        <v>S/.300.00</v>
      </c>
      <c r="M29" s="65"/>
      <c r="N29" s="68"/>
      <c r="O29" s="68"/>
      <c r="P29" s="68"/>
      <c r="Q29" s="66" t="s">
        <v>12</v>
      </c>
      <c r="R29" s="12"/>
      <c r="S29" s="15"/>
      <c r="T29" s="67" t="str">
        <f>T31+T32+T33</f>
        <v>S/.300.00</v>
      </c>
      <c r="U29" s="65"/>
      <c r="V29" s="68"/>
      <c r="W29" s="68"/>
    </row>
    <row r="30">
      <c r="A30" s="62" t="s">
        <v>13</v>
      </c>
      <c r="B30" s="23"/>
      <c r="C30" s="24"/>
      <c r="D30" s="61" t="str">
        <f>D29/$C$1</f>
        <v>$.93.75</v>
      </c>
      <c r="E30" s="63"/>
      <c r="F30" s="64"/>
      <c r="G30" s="64"/>
      <c r="H30" s="65"/>
      <c r="I30" s="66" t="s">
        <v>13</v>
      </c>
      <c r="J30" s="12"/>
      <c r="K30" s="15"/>
      <c r="L30" s="69" t="str">
        <f>L29/$C$1</f>
        <v>$.93.75</v>
      </c>
      <c r="M30" s="65"/>
      <c r="N30" s="68"/>
      <c r="O30" s="68"/>
      <c r="P30" s="68"/>
      <c r="Q30" s="66" t="s">
        <v>13</v>
      </c>
      <c r="R30" s="12"/>
      <c r="S30" s="15"/>
      <c r="T30" s="69" t="str">
        <f>T29/$C$1</f>
        <v>$.93.75</v>
      </c>
      <c r="U30" s="65"/>
      <c r="V30" s="68"/>
      <c r="W30" s="68"/>
    </row>
    <row r="31">
      <c r="A31" s="40">
        <v>1.0</v>
      </c>
      <c r="B31" s="40" t="s">
        <v>36</v>
      </c>
      <c r="C31" s="45">
        <v>200.0</v>
      </c>
      <c r="D31" s="42" t="str">
        <f t="shared" ref="D31:D32" si="10">A31*C31</f>
        <v>S/.200.00</v>
      </c>
      <c r="E31" s="3"/>
      <c r="F31" s="36">
        <v>100.0</v>
      </c>
      <c r="G31" s="36">
        <v>50.0</v>
      </c>
      <c r="H31" s="3"/>
      <c r="I31" s="40">
        <v>1.0</v>
      </c>
      <c r="J31" s="40" t="s">
        <v>36</v>
      </c>
      <c r="K31" s="45">
        <v>200.0</v>
      </c>
      <c r="L31" s="42" t="str">
        <f t="shared" ref="L31:L32" si="11">I31*K31</f>
        <v>S/.200.00</v>
      </c>
      <c r="M31" s="3"/>
      <c r="N31" s="36">
        <v>100.0</v>
      </c>
      <c r="O31" s="36">
        <v>50.0</v>
      </c>
      <c r="P31" s="39"/>
      <c r="Q31" s="40">
        <v>1.0</v>
      </c>
      <c r="R31" s="40" t="s">
        <v>36</v>
      </c>
      <c r="S31" s="45">
        <v>200.0</v>
      </c>
      <c r="T31" s="42" t="str">
        <f t="shared" ref="T31:T32" si="12">Q31*S31</f>
        <v>S/.200.00</v>
      </c>
      <c r="U31" s="3"/>
      <c r="V31" s="36">
        <v>100.0</v>
      </c>
      <c r="W31" s="36">
        <v>50.0</v>
      </c>
    </row>
    <row r="32" ht="54.75" customHeight="1">
      <c r="A32" s="40">
        <v>1.0</v>
      </c>
      <c r="B32" s="70" t="s">
        <v>37</v>
      </c>
      <c r="C32" s="45">
        <v>100.0</v>
      </c>
      <c r="D32" s="42" t="str">
        <f t="shared" si="10"/>
        <v>S/.100.00</v>
      </c>
      <c r="E32" s="3"/>
      <c r="F32" s="36">
        <v>100.0</v>
      </c>
      <c r="G32" s="36">
        <v>50.0</v>
      </c>
      <c r="H32" s="3"/>
      <c r="I32" s="40">
        <v>1.0</v>
      </c>
      <c r="J32" s="70" t="s">
        <v>37</v>
      </c>
      <c r="K32" s="45">
        <v>100.0</v>
      </c>
      <c r="L32" s="42" t="str">
        <f t="shared" si="11"/>
        <v>S/.100.00</v>
      </c>
      <c r="M32" s="3"/>
      <c r="N32" s="36">
        <v>100.0</v>
      </c>
      <c r="O32" s="36">
        <v>50.0</v>
      </c>
      <c r="P32" s="3"/>
      <c r="Q32" s="40">
        <v>1.0</v>
      </c>
      <c r="R32" s="70" t="s">
        <v>37</v>
      </c>
      <c r="S32" s="45">
        <v>100.0</v>
      </c>
      <c r="T32" s="42" t="str">
        <f t="shared" si="12"/>
        <v>S/.100.00</v>
      </c>
      <c r="U32" s="3"/>
      <c r="V32" s="36">
        <v>100.0</v>
      </c>
      <c r="W32" s="36">
        <v>50.0</v>
      </c>
    </row>
    <row r="33" ht="122.25" customHeight="1">
      <c r="A33" s="70"/>
      <c r="B33" s="70"/>
      <c r="C33" s="45"/>
      <c r="D33" s="42"/>
      <c r="E33" s="3"/>
      <c r="F33" s="36">
        <v>2.0</v>
      </c>
      <c r="G33" s="36">
        <v>2.0</v>
      </c>
      <c r="H33" s="3"/>
      <c r="I33" s="70"/>
      <c r="J33" s="70"/>
      <c r="K33" s="45"/>
      <c r="L33" s="42"/>
      <c r="M33" s="3"/>
      <c r="N33" s="36">
        <v>2.0</v>
      </c>
      <c r="O33" s="36">
        <v>2.0</v>
      </c>
      <c r="P33" s="3"/>
      <c r="Q33" s="70"/>
      <c r="R33" s="70"/>
      <c r="S33" s="45"/>
      <c r="T33" s="42"/>
      <c r="U33" s="3"/>
      <c r="V33" s="36">
        <v>2.0</v>
      </c>
      <c r="W33" s="36">
        <v>2.0</v>
      </c>
    </row>
    <row r="34">
      <c r="A34" s="33"/>
      <c r="B34" s="71"/>
      <c r="C34" s="15"/>
      <c r="D34" s="8"/>
      <c r="E34" s="3"/>
      <c r="F34" s="4"/>
      <c r="G34" s="4"/>
      <c r="H34" s="3"/>
      <c r="I34" s="33"/>
      <c r="J34" s="71"/>
      <c r="K34" s="15"/>
      <c r="L34" s="8"/>
      <c r="M34" s="3"/>
      <c r="N34" s="4"/>
      <c r="O34" s="4"/>
      <c r="P34" s="39"/>
      <c r="Q34" s="33"/>
      <c r="R34" s="71"/>
      <c r="S34" s="15"/>
      <c r="T34" s="8"/>
      <c r="U34" s="3"/>
      <c r="V34" s="4"/>
      <c r="W34" s="4"/>
    </row>
    <row r="35" ht="54.75" customHeight="1">
      <c r="A35" s="72" t="s">
        <v>38</v>
      </c>
      <c r="B35" s="12"/>
      <c r="C35" s="73"/>
      <c r="D35" s="74" t="str">
        <f>D29+D23+D7</f>
        <v>S/.1,971.25</v>
      </c>
      <c r="E35" s="75"/>
      <c r="F35" s="75"/>
      <c r="G35" s="75"/>
      <c r="H35" s="75"/>
      <c r="I35" s="72" t="s">
        <v>39</v>
      </c>
      <c r="J35" s="12"/>
      <c r="K35" s="73"/>
      <c r="L35" s="74" t="str">
        <f>L29+L23+L7</f>
        <v>S/.2,058.75</v>
      </c>
      <c r="M35" s="75"/>
      <c r="N35" s="75"/>
      <c r="O35" s="75"/>
      <c r="P35" s="75"/>
      <c r="Q35" s="72" t="s">
        <v>40</v>
      </c>
      <c r="R35" s="12"/>
      <c r="S35" s="73"/>
      <c r="T35" s="74" t="str">
        <f>T29+T23+T7</f>
        <v>S/.2,468.75</v>
      </c>
      <c r="U35" s="75"/>
      <c r="V35" s="75"/>
      <c r="W35" s="75"/>
    </row>
    <row r="36" ht="54.75" customHeight="1">
      <c r="A36" s="76" t="s">
        <v>41</v>
      </c>
      <c r="B36" s="12"/>
      <c r="C36" s="77"/>
      <c r="D36" s="78" t="str">
        <f>D35/$C$1</f>
        <v>$.616.02</v>
      </c>
      <c r="E36" s="79"/>
      <c r="F36" s="79"/>
      <c r="G36" s="79"/>
      <c r="H36" s="79"/>
      <c r="I36" s="76" t="s">
        <v>41</v>
      </c>
      <c r="J36" s="12"/>
      <c r="K36" s="77"/>
      <c r="L36" s="78" t="str">
        <f>L35/$C$1</f>
        <v>$.643.36</v>
      </c>
      <c r="M36" s="79"/>
      <c r="N36" s="79"/>
      <c r="O36" s="79"/>
      <c r="P36" s="79"/>
      <c r="Q36" s="76" t="s">
        <v>42</v>
      </c>
      <c r="R36" s="12"/>
      <c r="S36" s="77"/>
      <c r="T36" s="78" t="str">
        <f>T35/$C$1</f>
        <v>$.771.48</v>
      </c>
      <c r="U36" s="79"/>
      <c r="V36" s="79"/>
      <c r="W36" s="79"/>
    </row>
  </sheetData>
  <mergeCells count="44">
    <mergeCell ref="Q24:S24"/>
    <mergeCell ref="A22:G22"/>
    <mergeCell ref="A23:C23"/>
    <mergeCell ref="A24:C24"/>
    <mergeCell ref="I35:J35"/>
    <mergeCell ref="A35:B35"/>
    <mergeCell ref="A36:B36"/>
    <mergeCell ref="B34:C34"/>
    <mergeCell ref="Q35:R35"/>
    <mergeCell ref="Q36:R36"/>
    <mergeCell ref="I8:K8"/>
    <mergeCell ref="Q8:S8"/>
    <mergeCell ref="Q7:S7"/>
    <mergeCell ref="J34:K34"/>
    <mergeCell ref="A28:G28"/>
    <mergeCell ref="I28:O28"/>
    <mergeCell ref="I36:J36"/>
    <mergeCell ref="R34:S34"/>
    <mergeCell ref="I4:O4"/>
    <mergeCell ref="I3:O3"/>
    <mergeCell ref="Q3:W3"/>
    <mergeCell ref="Q4:W4"/>
    <mergeCell ref="I30:K30"/>
    <mergeCell ref="I24:K24"/>
    <mergeCell ref="I29:K29"/>
    <mergeCell ref="I23:K23"/>
    <mergeCell ref="Q23:S23"/>
    <mergeCell ref="Q22:W22"/>
    <mergeCell ref="I22:O22"/>
    <mergeCell ref="A30:C30"/>
    <mergeCell ref="A29:C29"/>
    <mergeCell ref="I5:O5"/>
    <mergeCell ref="I6:O6"/>
    <mergeCell ref="Q6:W6"/>
    <mergeCell ref="A6:G6"/>
    <mergeCell ref="A5:G5"/>
    <mergeCell ref="A7:C7"/>
    <mergeCell ref="A8:C8"/>
    <mergeCell ref="I7:K7"/>
    <mergeCell ref="A4:G4"/>
    <mergeCell ref="A3:G3"/>
    <mergeCell ref="Q30:S30"/>
    <mergeCell ref="Q29:S29"/>
    <mergeCell ref="Q28:W28"/>
  </mergeCells>
  <drawing r:id="rId1"/>
</worksheet>
</file>